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<sst xmlns="http://schemas.openxmlformats.org/spreadsheetml/2006/main" count="167" uniqueCount="104">
  <si>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</si>
  <si>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</si>
  <si>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</si>
  <si>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</si>
  <si>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</si>
  <si>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</si>
  <si>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</si>
  <si>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</si>
  <si>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</si>
  <si>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</si>
  <si>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</si>
  <si>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</si>
  <si>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</si>
  <si>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</si>
  <si>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</si>
  <si>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</si>
  <si>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</si>
  <si>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</si>
  <si>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</si>
  <si>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</si>
  <si>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</si>
  <si>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</si>
  <si>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</si>
  <si>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</si>
  <si>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</si>
  <si>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</si>
  <si>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</si>
  <si>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</si>
  <si>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</si>
  <si>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</si>
  <si>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</si>
  <si>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</si>
  <si>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</si>
  <si>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</si>
  <si>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</si>
  <si>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</si>
  <si>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</si>
  <si>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</si>
  <si>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</si>
  <si>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</si>
  <si>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</si>
  <si>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</si>
  <si>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</si>
  <si>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</si>
  <si>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</si>
  <si>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</si>
  <si>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</si>
  <si>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</si>
  <si>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</si>
  <si>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</si>
  <si>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</si>
  <si>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</si>
  <si>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</si>
  <si>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</si>
  <si>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</si>
  <si>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</si>
  <si>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</si>
  <si>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</si>
  <si>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</si>
  <si>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</si>
  <si>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</si>
  <si>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</si>
  <si>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</si>
  <si>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</si>
  <si>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</si>
  <si>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</si>
  <si>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</si>
  <si>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</si>
  <si>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</si>
  <si>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</si>
  <si>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</si>
  <si>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</si>
  <si>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</si>
  <si>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</si>
  <si>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</si>
  <si>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</si>
  <si>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</si>
  <si>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</si>
  <si>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</si>
  <si>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</si>
  <si>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</si>
  <si>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</si>
  <si>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</si>
  <si>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</si>
  <si>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</si>
  <si>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</si>
  <si>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</si>
  <si>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</si>
  <si>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</si>
  <si>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</si>
  <si>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</si>
  <si>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</si>
  <si>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</si>
  <si>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</si>
  <si>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</si>
  <si>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</si>
  <si>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</si>
  <si>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</si>
  <si>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</si>
  <si>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</si>
  <si>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</si>
  <si>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</si>
  <si>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</si>
  <si>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3 грудня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</si>
</sst>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79</v>
      </c>
      <c r="C7" s="117">
        <v>0.046</v>
      </c>
      <c r="D7" s="14">
        <v>3.706</v>
      </c>
      <c r="E7" s="117">
        <f aca="true" t="shared" si="0" ref="E7:F9">C7*39.3683</f>
        <v>1.8109418</v>
      </c>
      <c r="F7" s="13">
        <f t="shared" si="0"/>
        <v>145.8989198</v>
      </c>
    </row>
    <row r="8" spans="2:6" s="6" customFormat="1" ht="15">
      <c r="B8" s="24" t="s">
        <v>87</v>
      </c>
      <c r="C8" s="117">
        <v>0.042</v>
      </c>
      <c r="D8" s="14">
        <v>3.81</v>
      </c>
      <c r="E8" s="117">
        <f t="shared" si="0"/>
        <v>1.6534686</v>
      </c>
      <c r="F8" s="13">
        <f t="shared" si="0"/>
        <v>149.993223</v>
      </c>
    </row>
    <row r="9" spans="2:17" s="6" customFormat="1" ht="15">
      <c r="B9" s="24" t="s">
        <v>85</v>
      </c>
      <c r="C9" s="117">
        <v>0.042</v>
      </c>
      <c r="D9" s="14">
        <v>3.874</v>
      </c>
      <c r="E9" s="117">
        <f t="shared" si="0"/>
        <v>1.6534686</v>
      </c>
      <c r="F9" s="13">
        <f>D9*39.3683</f>
        <v>152.5127942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1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37">
        <v>0</v>
      </c>
      <c r="D12" s="13">
        <v>172.75</v>
      </c>
      <c r="E12" s="137">
        <f>C12/$D$86</f>
        <v>0</v>
      </c>
      <c r="F12" s="71">
        <f aca="true" t="shared" si="1" ref="E12:F14">D12/$D$86</f>
        <v>197.18068713617168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35">
        <v>0.14</v>
      </c>
      <c r="D13" s="13">
        <v>175.5</v>
      </c>
      <c r="E13" s="135">
        <f t="shared" si="1"/>
        <v>0.1597991096906746</v>
      </c>
      <c r="F13" s="71">
        <f t="shared" si="1"/>
        <v>200.31959821938136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102</v>
      </c>
      <c r="C14" s="135">
        <v>0.28</v>
      </c>
      <c r="D14" s="13">
        <v>178.75</v>
      </c>
      <c r="E14" s="135">
        <f t="shared" si="1"/>
        <v>0.3195982193813492</v>
      </c>
      <c r="F14" s="71">
        <f t="shared" si="1"/>
        <v>204.02922040862916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64">
        <v>150</v>
      </c>
      <c r="D17" s="87">
        <v>24100</v>
      </c>
      <c r="E17" s="116">
        <f aca="true" t="shared" si="2" ref="E17:F19">C17/$D$87</f>
        <v>1.3302589570769776</v>
      </c>
      <c r="F17" s="71">
        <f t="shared" si="2"/>
        <v>213.7282724370344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64">
        <v>400</v>
      </c>
      <c r="D18" s="87">
        <v>24630</v>
      </c>
      <c r="E18" s="116">
        <f t="shared" si="2"/>
        <v>3.5473572188719404</v>
      </c>
      <c r="F18" s="71">
        <f t="shared" si="2"/>
        <v>218.42852075203973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64">
        <v>390</v>
      </c>
      <c r="D19" s="87">
        <v>24490</v>
      </c>
      <c r="E19" s="116">
        <f t="shared" si="2"/>
        <v>3.4586732884001417</v>
      </c>
      <c r="F19" s="71">
        <f t="shared" si="2"/>
        <v>217.18694572543455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9">
        <v>0</v>
      </c>
      <c r="D22" s="14">
        <v>5.15</v>
      </c>
      <c r="E22" s="119">
        <f aca="true" t="shared" si="3" ref="E22:F24">C22*36.7437</f>
        <v>0</v>
      </c>
      <c r="F22" s="13">
        <f t="shared" si="3"/>
        <v>189.230055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87</v>
      </c>
      <c r="C23" s="117">
        <v>0.054</v>
      </c>
      <c r="D23" s="14">
        <v>5.192</v>
      </c>
      <c r="E23" s="117">
        <f t="shared" si="3"/>
        <v>1.9841597999999998</v>
      </c>
      <c r="F23" s="13">
        <f t="shared" si="3"/>
        <v>190.77329039999998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85</v>
      </c>
      <c r="C24" s="117">
        <v>0.062</v>
      </c>
      <c r="D24" s="89">
        <v>5.26</v>
      </c>
      <c r="E24" s="117">
        <f t="shared" si="3"/>
        <v>2.2781094</v>
      </c>
      <c r="F24" s="13">
        <f t="shared" si="3"/>
        <v>193.27186199999997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16">
        <v>0.62</v>
      </c>
      <c r="D27" s="71">
        <v>202.5</v>
      </c>
      <c r="E27" s="116">
        <f aca="true" t="shared" si="4" ref="E27:F29">C27/$D$86</f>
        <v>0.7076817714872732</v>
      </c>
      <c r="F27" s="71">
        <f t="shared" si="4"/>
        <v>231.13799794544002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6">
        <v>0.37</v>
      </c>
      <c r="D28" s="13">
        <v>203.25</v>
      </c>
      <c r="E28" s="116">
        <f t="shared" si="4"/>
        <v>0.4223262184682114</v>
      </c>
      <c r="F28" s="71">
        <f t="shared" si="4"/>
        <v>231.9940646044972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16">
        <v>0.37</v>
      </c>
      <c r="D29" s="13">
        <v>204</v>
      </c>
      <c r="E29" s="135">
        <f>C29/$D$86</f>
        <v>0.4223262184682114</v>
      </c>
      <c r="F29" s="71">
        <f t="shared" si="4"/>
        <v>232.8501312635544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5">
        <v>0.07</v>
      </c>
      <c r="D32" s="13">
        <v>370.25</v>
      </c>
      <c r="E32" s="135">
        <f aca="true" t="shared" si="5" ref="E32:F34">C32/$D$86</f>
        <v>0.0798995548453373</v>
      </c>
      <c r="F32" s="71">
        <f t="shared" si="5"/>
        <v>422.61157402123047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100</v>
      </c>
      <c r="C33" s="116">
        <v>0.07</v>
      </c>
      <c r="D33" s="13">
        <v>371.75</v>
      </c>
      <c r="E33" s="116">
        <f t="shared" si="5"/>
        <v>0.0798995548453373</v>
      </c>
      <c r="F33" s="71">
        <f t="shared" si="5"/>
        <v>424.3237073393448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101</v>
      </c>
      <c r="C34" s="116">
        <v>0</v>
      </c>
      <c r="D34" s="66">
        <v>368.25</v>
      </c>
      <c r="E34" s="116">
        <f t="shared" si="5"/>
        <v>0</v>
      </c>
      <c r="F34" s="71">
        <f t="shared" si="5"/>
        <v>420.32872959707794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4">
        <v>0.014</v>
      </c>
      <c r="D37" s="75">
        <v>2.902</v>
      </c>
      <c r="E37" s="114">
        <f aca="true" t="shared" si="6" ref="E37:F39">C37*58.0164</f>
        <v>0.8122296</v>
      </c>
      <c r="F37" s="71">
        <f t="shared" si="6"/>
        <v>168.3635928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87</v>
      </c>
      <c r="C38" s="117">
        <v>0.022</v>
      </c>
      <c r="D38" s="75">
        <v>2.934</v>
      </c>
      <c r="E38" s="117">
        <f t="shared" si="6"/>
        <v>1.2763608</v>
      </c>
      <c r="F38" s="71">
        <f t="shared" si="6"/>
        <v>170.2201176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85</v>
      </c>
      <c r="C39" s="117">
        <v>0.016</v>
      </c>
      <c r="D39" s="75">
        <v>2.952</v>
      </c>
      <c r="E39" s="117">
        <f t="shared" si="6"/>
        <v>0.9282623999999999</v>
      </c>
      <c r="F39" s="71">
        <f t="shared" si="6"/>
        <v>171.2644128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90</v>
      </c>
      <c r="C42" s="117">
        <v>0.11</v>
      </c>
      <c r="D42" s="75">
        <v>9.026</v>
      </c>
      <c r="E42" s="117">
        <f aca="true" t="shared" si="7" ref="E42:F44">C42*36.7437</f>
        <v>4.0418069999999995</v>
      </c>
      <c r="F42" s="71">
        <f t="shared" si="7"/>
        <v>331.64863619999994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82</v>
      </c>
      <c r="C43" s="117">
        <v>0.102</v>
      </c>
      <c r="D43" s="75">
        <v>9.11</v>
      </c>
      <c r="E43" s="117">
        <f t="shared" si="7"/>
        <v>3.7478573999999996</v>
      </c>
      <c r="F43" s="71">
        <f t="shared" si="7"/>
        <v>334.73510699999997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7">
        <v>0.102</v>
      </c>
      <c r="D44" s="75">
        <v>9.296</v>
      </c>
      <c r="E44" s="117">
        <f t="shared" si="7"/>
        <v>3.7478573999999996</v>
      </c>
      <c r="F44" s="71">
        <f t="shared" si="7"/>
        <v>341.56943519999993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6"/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88</v>
      </c>
      <c r="C47" s="141">
        <v>4800</v>
      </c>
      <c r="D47" s="87" t="s">
        <v>72</v>
      </c>
      <c r="E47" s="135">
        <f>C47/$D$87</f>
        <v>42.56828662646328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79</v>
      </c>
      <c r="C52" s="117">
        <v>3.8</v>
      </c>
      <c r="D52" s="76">
        <v>312.3</v>
      </c>
      <c r="E52" s="117">
        <f aca="true" t="shared" si="8" ref="E52:F54">C52*1.1023</f>
        <v>4.18874</v>
      </c>
      <c r="F52" s="76">
        <f t="shared" si="8"/>
        <v>344.24829000000005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7">
        <v>3.9</v>
      </c>
      <c r="D53" s="76">
        <v>314.3</v>
      </c>
      <c r="E53" s="117">
        <f t="shared" si="8"/>
        <v>4.29897</v>
      </c>
      <c r="F53" s="76">
        <f t="shared" si="8"/>
        <v>346.45289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82</v>
      </c>
      <c r="C54" s="117">
        <v>3.9</v>
      </c>
      <c r="D54" s="76">
        <v>317.1</v>
      </c>
      <c r="E54" s="117">
        <f>C54*1.1023</f>
        <v>4.29897</v>
      </c>
      <c r="F54" s="76">
        <f t="shared" si="8"/>
        <v>349.53933000000006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0.49</v>
      </c>
      <c r="D57" s="71">
        <v>28.28</v>
      </c>
      <c r="E57" s="116">
        <f aca="true" t="shared" si="9" ref="E57:F59">C57/454*1000</f>
        <v>1.079295154185022</v>
      </c>
      <c r="F57" s="71">
        <f t="shared" si="9"/>
        <v>62.290748898678416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94</v>
      </c>
      <c r="C58" s="116">
        <v>0.51</v>
      </c>
      <c r="D58" s="71">
        <v>28.5</v>
      </c>
      <c r="E58" s="116">
        <f t="shared" si="9"/>
        <v>1.1233480176211454</v>
      </c>
      <c r="F58" s="71">
        <f t="shared" si="9"/>
        <v>62.77533039647577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82</v>
      </c>
      <c r="C59" s="116">
        <v>0.48</v>
      </c>
      <c r="D59" s="71">
        <v>28.73</v>
      </c>
      <c r="E59" s="116">
        <f t="shared" si="9"/>
        <v>1.0572687224669604</v>
      </c>
      <c r="F59" s="71">
        <f t="shared" si="9"/>
        <v>63.28193832599119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7">
        <v>0.095</v>
      </c>
      <c r="D62" s="75">
        <v>10.96</v>
      </c>
      <c r="E62" s="117">
        <f aca="true" t="shared" si="10" ref="E62:F64">C62*22.026</f>
        <v>2.09247</v>
      </c>
      <c r="F62" s="71">
        <f t="shared" si="10"/>
        <v>241.40496000000002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82</v>
      </c>
      <c r="C63" s="117">
        <v>0.085</v>
      </c>
      <c r="D63" s="75">
        <v>11.125</v>
      </c>
      <c r="E63" s="117">
        <f t="shared" si="10"/>
        <v>1.8722100000000002</v>
      </c>
      <c r="F63" s="71">
        <f t="shared" si="10"/>
        <v>245.03925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85</v>
      </c>
      <c r="C64" s="117">
        <v>0.085</v>
      </c>
      <c r="D64" s="75">
        <v>11.43</v>
      </c>
      <c r="E64" s="117">
        <f t="shared" si="10"/>
        <v>1.8722100000000002</v>
      </c>
      <c r="F64" s="71">
        <f t="shared" si="10"/>
        <v>251.75718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95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93</v>
      </c>
      <c r="C67" s="117">
        <v>0.009</v>
      </c>
      <c r="D67" s="75">
        <v>1.229</v>
      </c>
      <c r="E67" s="117">
        <f>C67/3.785</f>
        <v>0.0023778071334214</v>
      </c>
      <c r="F67" s="71">
        <f aca="true" t="shared" si="11" ref="E67:F69">D67/3.785</f>
        <v>0.3247027741083223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86</v>
      </c>
      <c r="C68" s="117">
        <v>0.015</v>
      </c>
      <c r="D68" s="75">
        <v>1.265</v>
      </c>
      <c r="E68" s="117">
        <f t="shared" si="11"/>
        <v>0.003963011889035667</v>
      </c>
      <c r="F68" s="71">
        <f t="shared" si="11"/>
        <v>0.3342140026420079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99</v>
      </c>
      <c r="C69" s="117">
        <v>0.014</v>
      </c>
      <c r="D69" s="75">
        <v>1.298</v>
      </c>
      <c r="E69" s="117">
        <f t="shared" si="11"/>
        <v>0.003698811096433289</v>
      </c>
      <c r="F69" s="71">
        <f t="shared" si="11"/>
        <v>0.3429326287978864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65">
        <v>0</v>
      </c>
      <c r="D72" s="126" t="s">
        <v>72</v>
      </c>
      <c r="E72" s="165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93</v>
      </c>
      <c r="C73" s="165">
        <v>0</v>
      </c>
      <c r="D73" s="126">
        <v>0.9005</v>
      </c>
      <c r="E73" s="165">
        <f>C73/454*100</f>
        <v>0</v>
      </c>
      <c r="F73" s="77">
        <f>D73/454*1000</f>
        <v>1.9834801762114536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86</v>
      </c>
      <c r="C74" s="142">
        <v>0.01225</v>
      </c>
      <c r="D74" s="126">
        <v>0.92</v>
      </c>
      <c r="E74" s="142">
        <f>C74/454*100</f>
        <v>0.0026982378854625553</v>
      </c>
      <c r="F74" s="77">
        <f>D74/454*1000</f>
        <v>2.0264317180616738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18">
        <v>0.0007</v>
      </c>
      <c r="D77" s="127">
        <v>0.1291</v>
      </c>
      <c r="E77" s="118">
        <f aca="true" t="shared" si="12" ref="E77:F79">C77/454*1000000</f>
        <v>1.5418502202643172</v>
      </c>
      <c r="F77" s="71">
        <f t="shared" si="12"/>
        <v>284.36123348017617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18">
        <v>0.0007</v>
      </c>
      <c r="D78" s="127">
        <v>0.1299</v>
      </c>
      <c r="E78" s="118">
        <f t="shared" si="12"/>
        <v>1.5418502202643172</v>
      </c>
      <c r="F78" s="71">
        <f t="shared" si="12"/>
        <v>286.12334801762114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18">
        <v>0.0005</v>
      </c>
      <c r="D79" s="127" t="s">
        <v>72</v>
      </c>
      <c r="E79" s="118">
        <f t="shared" si="12"/>
        <v>1.1013215859030836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1.1414</v>
      </c>
      <c r="F85" s="128">
        <v>0.0089</v>
      </c>
      <c r="G85" s="128">
        <v>1.2827</v>
      </c>
      <c r="H85" s="128">
        <v>1.006</v>
      </c>
      <c r="I85" s="128">
        <v>0.7591</v>
      </c>
      <c r="J85" s="128">
        <v>0.7389</v>
      </c>
      <c r="K85" s="128">
        <v>0.1282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0.8761</v>
      </c>
      <c r="E86" s="129" t="s">
        <v>72</v>
      </c>
      <c r="F86" s="129">
        <v>0.0078</v>
      </c>
      <c r="G86" s="129">
        <v>1.1238</v>
      </c>
      <c r="H86" s="129">
        <v>0.8814</v>
      </c>
      <c r="I86" s="129">
        <v>0.6651</v>
      </c>
      <c r="J86" s="129">
        <v>0.6474</v>
      </c>
      <c r="K86" s="129">
        <v>0.1123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112.76</v>
      </c>
      <c r="E87" s="128">
        <v>128.7043</v>
      </c>
      <c r="F87" s="128" t="s">
        <v>72</v>
      </c>
      <c r="G87" s="128">
        <v>144.6373</v>
      </c>
      <c r="H87" s="128">
        <v>113.4406</v>
      </c>
      <c r="I87" s="128">
        <v>85.5993</v>
      </c>
      <c r="J87" s="128">
        <v>83.3184</v>
      </c>
      <c r="K87" s="128">
        <v>14.452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0.7796</v>
      </c>
      <c r="E88" s="129">
        <v>0.8898</v>
      </c>
      <c r="F88" s="129">
        <v>0.0069</v>
      </c>
      <c r="G88" s="129" t="s">
        <v>72</v>
      </c>
      <c r="H88" s="129">
        <v>0.7843</v>
      </c>
      <c r="I88" s="129">
        <v>0.5918</v>
      </c>
      <c r="J88" s="129">
        <v>0.5761</v>
      </c>
      <c r="K88" s="129">
        <v>0.0999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0.994</v>
      </c>
      <c r="E89" s="128">
        <v>1.1346</v>
      </c>
      <c r="F89" s="128">
        <v>0.0088</v>
      </c>
      <c r="G89" s="128">
        <v>1.275</v>
      </c>
      <c r="H89" s="128" t="s">
        <v>72</v>
      </c>
      <c r="I89" s="128">
        <v>0.7546</v>
      </c>
      <c r="J89" s="128">
        <v>0.7345</v>
      </c>
      <c r="K89" s="128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1.3173</v>
      </c>
      <c r="E90" s="129">
        <v>1.5036</v>
      </c>
      <c r="F90" s="129">
        <v>0.0117</v>
      </c>
      <c r="G90" s="129">
        <v>1.6897</v>
      </c>
      <c r="H90" s="129">
        <v>1.3253</v>
      </c>
      <c r="I90" s="129" t="s">
        <v>72</v>
      </c>
      <c r="J90" s="129">
        <v>0.9734</v>
      </c>
      <c r="K90" s="129">
        <v>0.1688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1.3534</v>
      </c>
      <c r="E91" s="128">
        <v>1.5447</v>
      </c>
      <c r="F91" s="128">
        <v>0.012</v>
      </c>
      <c r="G91" s="128">
        <v>1.736</v>
      </c>
      <c r="H91" s="128">
        <v>1.3615</v>
      </c>
      <c r="I91" s="128">
        <v>1.0274</v>
      </c>
      <c r="J91" s="128" t="s">
        <v>72</v>
      </c>
      <c r="K91" s="128">
        <v>0.1735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7.8024</v>
      </c>
      <c r="E92" s="129">
        <v>8.9057</v>
      </c>
      <c r="F92" s="129">
        <v>0.0692</v>
      </c>
      <c r="G92" s="129">
        <v>10.0081</v>
      </c>
      <c r="H92" s="129">
        <v>7.8495</v>
      </c>
      <c r="I92" s="129">
        <v>5.923</v>
      </c>
      <c r="J92" s="129">
        <v>5.7652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2018-12-04T11:22:45Z</dcterms:modified>
  <cp:category/>
  <cp:version/>
  <cp:contentType/>
  <cp:contentStatus/>
</cp:coreProperties>
</file>