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<sst xmlns="http://schemas.openxmlformats.org/spreadsheetml/2006/main" count="172" uniqueCount="104">
  <si>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</si>
  <si>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</si>
  <si>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</si>
  <si>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</si>
  <si>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</si>
  <si>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</si>
  <si>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</si>
  <si>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</si>
  <si>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</si>
  <si>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</si>
  <si>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</si>
  <si>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</si>
  <si>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</si>
  <si>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</si>
  <si>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</si>
  <si>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</si>
  <si>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</si>
  <si>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</si>
  <si>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</si>
  <si>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</si>
  <si>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</si>
  <si>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</si>
  <si>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</si>
  <si>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</si>
  <si>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</si>
  <si>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</si>
  <si>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</si>
  <si>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</si>
  <si>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</si>
  <si>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</si>
  <si>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</si>
  <si>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</si>
  <si>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</si>
  <si>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</si>
  <si>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</si>
  <si>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</si>
  <si>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</si>
  <si>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</si>
  <si>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</si>
  <si>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</si>
  <si>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</si>
  <si>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</si>
  <si>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</si>
  <si>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</si>
  <si>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</si>
  <si>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</si>
  <si>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</si>
  <si>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</si>
  <si>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</si>
  <si>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</si>
  <si>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</si>
  <si>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</si>
  <si>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</si>
  <si>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</si>
  <si>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</si>
  <si>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</si>
  <si>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</si>
  <si>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</si>
  <si>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</si>
  <si>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</si>
  <si>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</si>
  <si>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</si>
  <si>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</si>
  <si>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</si>
  <si>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</si>
  <si>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</si>
  <si>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</si>
  <si>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</si>
  <si>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</si>
  <si>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</si>
  <si>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</si>
  <si>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</si>
  <si>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</si>
  <si>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</si>
  <si>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</si>
  <si>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</si>
  <si>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</si>
  <si>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</si>
  <si>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</si>
  <si>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</si>
  <si>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</si>
  <si>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</si>
  <si>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</si>
  <si>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</si>
  <si>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</si>
  <si>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</si>
  <si>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</si>
  <si>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</si>
  <si>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</si>
  <si>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</si>
  <si>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</si>
  <si>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</si>
  <si>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</si>
  <si>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</si>
  <si>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</si>
  <si>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</si>
  <si>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</si>
  <si>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</si>
  <si>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</si>
  <si>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</si>
  <si>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</si>
  <si>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</si>
  <si>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</si>
  <si>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3 липня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</si>
</sst>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103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5" t="s">
        <v>6</v>
      </c>
      <c r="F6" s="145"/>
      <c r="G6"/>
      <c r="H6"/>
      <c r="I6"/>
    </row>
    <row r="7" spans="2:6" s="6" customFormat="1" ht="15">
      <c r="B7" s="24" t="s">
        <v>81</v>
      </c>
      <c r="C7" s="119">
        <v>0.052</v>
      </c>
      <c r="D7" s="14">
        <v>3.432</v>
      </c>
      <c r="E7" s="119">
        <f aca="true" t="shared" si="0" ref="E7:F9">C7*39.3683</f>
        <v>2.0471516</v>
      </c>
      <c r="F7" s="13">
        <f t="shared" si="0"/>
        <v>135.1120056</v>
      </c>
    </row>
    <row r="8" spans="2:6" s="6" customFormat="1" ht="15">
      <c r="B8" s="24" t="s">
        <v>89</v>
      </c>
      <c r="C8" s="119">
        <v>0.05</v>
      </c>
      <c r="D8" s="14">
        <v>3.532</v>
      </c>
      <c r="E8" s="119">
        <f t="shared" si="0"/>
        <v>1.968415</v>
      </c>
      <c r="F8" s="13">
        <f t="shared" si="0"/>
        <v>139.0488356</v>
      </c>
    </row>
    <row r="9" spans="2:17" s="6" customFormat="1" ht="15">
      <c r="B9" s="24" t="s">
        <v>95</v>
      </c>
      <c r="C9" s="119">
        <v>0.052</v>
      </c>
      <c r="D9" s="14">
        <v>3.65</v>
      </c>
      <c r="E9" s="119">
        <f t="shared" si="0"/>
        <v>2.0471516</v>
      </c>
      <c r="F9" s="13">
        <f>D9*39.3683</f>
        <v>143.69429499999998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4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8">
        <v>2.25</v>
      </c>
      <c r="D12" s="13">
        <v>169</v>
      </c>
      <c r="E12" s="118">
        <f>C12/$D$86</f>
        <v>2.6245188382129943</v>
      </c>
      <c r="F12" s="71">
        <f aca="true" t="shared" si="1" ref="E12:F14">D12/$D$86</f>
        <v>197.13052607022047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18">
        <v>1.5</v>
      </c>
      <c r="D13" s="13">
        <v>172</v>
      </c>
      <c r="E13" s="118">
        <f t="shared" si="1"/>
        <v>1.7496792254753297</v>
      </c>
      <c r="F13" s="71">
        <f t="shared" si="1"/>
        <v>200.62988452117114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18">
        <v>0.75</v>
      </c>
      <c r="D14" s="13">
        <v>175</v>
      </c>
      <c r="E14" s="118">
        <f t="shared" si="1"/>
        <v>0.8748396127376649</v>
      </c>
      <c r="F14" s="71">
        <f t="shared" si="1"/>
        <v>204.1292429721218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75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39">
        <v>1110</v>
      </c>
      <c r="D17" s="87">
        <v>22780</v>
      </c>
      <c r="E17" s="139">
        <f aca="true" t="shared" si="2" ref="E17:F19">C17/$D$87</f>
        <v>10.04797682628768</v>
      </c>
      <c r="F17" s="71">
        <f t="shared" si="2"/>
        <v>206.20983072327329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96</v>
      </c>
      <c r="C18" s="139">
        <v>520</v>
      </c>
      <c r="D18" s="87">
        <v>24620</v>
      </c>
      <c r="E18" s="139">
        <f t="shared" si="2"/>
        <v>4.707160315017652</v>
      </c>
      <c r="F18" s="71">
        <f t="shared" si="2"/>
        <v>222.86593645333576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39">
        <v>450</v>
      </c>
      <c r="D19" s="87">
        <v>24540</v>
      </c>
      <c r="E19" s="139">
        <f t="shared" si="2"/>
        <v>4.073504118765276</v>
      </c>
      <c r="F19" s="71">
        <f t="shared" si="2"/>
        <v>222.14175794333303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9">
        <v>0.112</v>
      </c>
      <c r="D22" s="14">
        <v>4.91</v>
      </c>
      <c r="E22" s="119">
        <f>C22*36.7437</f>
        <v>4.1152944</v>
      </c>
      <c r="F22" s="13">
        <f aca="true" t="shared" si="3" ref="E22:F24">D22*36.7437</f>
        <v>180.411567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9">
        <v>0.106</v>
      </c>
      <c r="D23" s="14">
        <v>4.906</v>
      </c>
      <c r="E23" s="119">
        <f t="shared" si="3"/>
        <v>3.8948321999999997</v>
      </c>
      <c r="F23" s="13">
        <f t="shared" si="3"/>
        <v>180.26459219999998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9">
        <v>0.096</v>
      </c>
      <c r="D24" s="90">
        <v>5.064</v>
      </c>
      <c r="E24" s="119">
        <f t="shared" si="3"/>
        <v>3.5273952</v>
      </c>
      <c r="F24" s="13">
        <f t="shared" si="3"/>
        <v>186.0700968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1.75</v>
      </c>
      <c r="D27" s="71">
        <v>182</v>
      </c>
      <c r="E27" s="118">
        <f aca="true" t="shared" si="4" ref="E27:F29">C27/$D$86</f>
        <v>2.041292429721218</v>
      </c>
      <c r="F27" s="71">
        <f t="shared" si="4"/>
        <v>212.29441269100667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92</v>
      </c>
      <c r="C28" s="118">
        <v>2</v>
      </c>
      <c r="D28" s="13">
        <v>185.5</v>
      </c>
      <c r="E28" s="118">
        <f t="shared" si="4"/>
        <v>2.332905633967106</v>
      </c>
      <c r="F28" s="71">
        <f t="shared" si="4"/>
        <v>216.3769975504491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18">
        <v>1.5</v>
      </c>
      <c r="D29" s="13">
        <v>188.25</v>
      </c>
      <c r="E29" s="118">
        <f>C29/$D$86</f>
        <v>1.7496792254753297</v>
      </c>
      <c r="F29" s="71">
        <f t="shared" si="4"/>
        <v>219.58474279715387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0.25</v>
      </c>
      <c r="D32" s="13">
        <v>359.5</v>
      </c>
      <c r="E32" s="118">
        <f aca="true" t="shared" si="5" ref="E32:F34">C32/$D$86</f>
        <v>0.29161320424588827</v>
      </c>
      <c r="F32" s="71">
        <f t="shared" si="5"/>
        <v>419.33978770558736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8">
        <v>0.25</v>
      </c>
      <c r="D33" s="13">
        <v>366</v>
      </c>
      <c r="E33" s="118">
        <f t="shared" si="5"/>
        <v>0.29161320424588827</v>
      </c>
      <c r="F33" s="71">
        <f t="shared" si="5"/>
        <v>426.9217310159804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8">
        <v>0.5</v>
      </c>
      <c r="D34" s="66">
        <v>368</v>
      </c>
      <c r="E34" s="118">
        <f t="shared" si="5"/>
        <v>0.5832264084917765</v>
      </c>
      <c r="F34" s="71">
        <f t="shared" si="5"/>
        <v>429.25463664994754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0.084</v>
      </c>
      <c r="D37" s="75">
        <v>2.54</v>
      </c>
      <c r="E37" s="119">
        <f aca="true" t="shared" si="6" ref="E37:F39">C37*58.0164</f>
        <v>4.8733776</v>
      </c>
      <c r="F37" s="71">
        <f t="shared" si="6"/>
        <v>147.36165599999998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6">
        <v>0.004</v>
      </c>
      <c r="D38" s="75">
        <v>2.34</v>
      </c>
      <c r="E38" s="116">
        <f t="shared" si="6"/>
        <v>0.23206559999999998</v>
      </c>
      <c r="F38" s="71">
        <f t="shared" si="6"/>
        <v>135.758376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6">
        <v>0.006</v>
      </c>
      <c r="D39" s="75">
        <v>2.396</v>
      </c>
      <c r="E39" s="116">
        <f t="shared" si="6"/>
        <v>0.3480984</v>
      </c>
      <c r="F39" s="71">
        <f t="shared" si="6"/>
        <v>139.00729439999998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6">
        <v>0.044</v>
      </c>
      <c r="D42" s="75">
        <v>8.432</v>
      </c>
      <c r="E42" s="116">
        <f aca="true" t="shared" si="7" ref="E42:F44">C42*36.7437</f>
        <v>1.6167227999999998</v>
      </c>
      <c r="F42" s="71">
        <f t="shared" si="7"/>
        <v>309.8228784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6">
        <v>0.054</v>
      </c>
      <c r="D43" s="75">
        <v>8.482</v>
      </c>
      <c r="E43" s="116">
        <f t="shared" si="7"/>
        <v>1.9841597999999998</v>
      </c>
      <c r="F43" s="71">
        <f t="shared" si="7"/>
        <v>311.66006339999996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6">
        <v>0.054</v>
      </c>
      <c r="D44" s="75">
        <v>8.536</v>
      </c>
      <c r="E44" s="116">
        <f t="shared" si="7"/>
        <v>1.9841597999999998</v>
      </c>
      <c r="F44" s="71">
        <f t="shared" si="7"/>
        <v>313.64422319999994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9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74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22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7">
        <v>0</v>
      </c>
      <c r="D48" s="88" t="s">
        <v>73</v>
      </c>
      <c r="E48" s="122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7">
        <v>0</v>
      </c>
      <c r="D49" s="88" t="s">
        <v>73</v>
      </c>
      <c r="E49" s="122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82</v>
      </c>
      <c r="C52" s="116">
        <v>1.7</v>
      </c>
      <c r="D52" s="76">
        <v>328.6</v>
      </c>
      <c r="E52" s="116">
        <f aca="true" t="shared" si="8" ref="E52:F54">C52*1.1023</f>
        <v>1.87391</v>
      </c>
      <c r="F52" s="76">
        <f t="shared" si="8"/>
        <v>362.21578000000005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6">
        <v>1.7</v>
      </c>
      <c r="D53" s="76">
        <v>326.3</v>
      </c>
      <c r="E53" s="116">
        <f t="shared" si="8"/>
        <v>1.87391</v>
      </c>
      <c r="F53" s="76">
        <f t="shared" si="8"/>
        <v>359.68049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6">
        <v>1.8</v>
      </c>
      <c r="D54" s="104">
        <v>326.7</v>
      </c>
      <c r="E54" s="116">
        <f>C54*1.1023</f>
        <v>1.9841400000000002</v>
      </c>
      <c r="F54" s="76">
        <f t="shared" si="8"/>
        <v>360.12141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9">
        <v>0.15</v>
      </c>
      <c r="D57" s="71">
        <v>28.7</v>
      </c>
      <c r="E57" s="139">
        <f aca="true" t="shared" si="9" ref="E57:F59">C57/454*1000</f>
        <v>0.3303964757709251</v>
      </c>
      <c r="F57" s="71">
        <f t="shared" si="9"/>
        <v>63.215859030837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39">
        <v>0.14</v>
      </c>
      <c r="D58" s="71">
        <v>28.8</v>
      </c>
      <c r="E58" s="139">
        <f t="shared" si="9"/>
        <v>0.30837004405286345</v>
      </c>
      <c r="F58" s="71">
        <f t="shared" si="9"/>
        <v>63.436123348017624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39">
        <v>0.14</v>
      </c>
      <c r="D59" s="71">
        <v>28.88</v>
      </c>
      <c r="E59" s="139">
        <f t="shared" si="9"/>
        <v>0.30837004405286345</v>
      </c>
      <c r="F59" s="71">
        <f t="shared" si="9"/>
        <v>63.61233480176211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9">
        <v>0.205</v>
      </c>
      <c r="D62" s="75" t="s">
        <v>73</v>
      </c>
      <c r="E62" s="119">
        <f aca="true" t="shared" si="10" ref="E62:F64">C62*22.026</f>
        <v>4.51533</v>
      </c>
      <c r="F62" s="71" t="s">
        <v>73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9">
        <v>0.215</v>
      </c>
      <c r="D63" s="75">
        <v>11.625</v>
      </c>
      <c r="E63" s="119">
        <f t="shared" si="10"/>
        <v>4.73559</v>
      </c>
      <c r="F63" s="71">
        <f t="shared" si="10"/>
        <v>256.05225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98</v>
      </c>
      <c r="C64" s="119">
        <v>0.205</v>
      </c>
      <c r="D64" s="75">
        <v>11.5</v>
      </c>
      <c r="E64" s="119">
        <f t="shared" si="10"/>
        <v>4.51533</v>
      </c>
      <c r="F64" s="71">
        <f t="shared" si="10"/>
        <v>253.299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3" t="s">
        <v>23</v>
      </c>
      <c r="D66" s="144"/>
      <c r="E66" s="143" t="s">
        <v>24</v>
      </c>
      <c r="F66" s="14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22">
        <v>0</v>
      </c>
      <c r="D67" s="75" t="s">
        <v>73</v>
      </c>
      <c r="E67" s="122">
        <f aca="true" t="shared" si="11" ref="E67:F69">C67/3.785</f>
        <v>0</v>
      </c>
      <c r="F67" s="71" t="s">
        <v>73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90</v>
      </c>
      <c r="C68" s="119">
        <v>0.022</v>
      </c>
      <c r="D68" s="75">
        <v>1.415</v>
      </c>
      <c r="E68" s="119">
        <f t="shared" si="11"/>
        <v>0.005812417437252311</v>
      </c>
      <c r="F68" s="71">
        <f t="shared" si="11"/>
        <v>0.37384412153236457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89</v>
      </c>
      <c r="C69" s="119">
        <v>0.019</v>
      </c>
      <c r="D69" s="75">
        <v>1.423</v>
      </c>
      <c r="E69" s="119">
        <f t="shared" si="11"/>
        <v>0.005019815059445178</v>
      </c>
      <c r="F69" s="71">
        <f t="shared" si="11"/>
        <v>0.3759577278731836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3" t="s">
        <v>26</v>
      </c>
      <c r="D71" s="144"/>
      <c r="E71" s="143" t="s">
        <v>27</v>
      </c>
      <c r="F71" s="14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91</v>
      </c>
      <c r="C72" s="138">
        <v>0</v>
      </c>
      <c r="D72" s="129">
        <v>0.8155</v>
      </c>
      <c r="E72" s="138">
        <f>C72/454*100</f>
        <v>0</v>
      </c>
      <c r="F72" s="77">
        <f>D72/454*1000</f>
        <v>1.7962555066079295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82</v>
      </c>
      <c r="C73" s="134">
        <v>0.0055</v>
      </c>
      <c r="D73" s="129">
        <v>0.774</v>
      </c>
      <c r="E73" s="134">
        <f>C73/454*100</f>
        <v>0.001211453744493392</v>
      </c>
      <c r="F73" s="77">
        <f>D73/454*1000</f>
        <v>1.7048458149779735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90</v>
      </c>
      <c r="C74" s="134">
        <v>0.00725</v>
      </c>
      <c r="D74" s="129">
        <v>0.77525</v>
      </c>
      <c r="E74" s="134">
        <f>C74/454*100</f>
        <v>0.0015969162995594715</v>
      </c>
      <c r="F74" s="77">
        <f>D74/454*1000</f>
        <v>1.7075991189427313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1" t="s">
        <v>26</v>
      </c>
      <c r="D76" s="151"/>
      <c r="E76" s="143" t="s">
        <v>29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87</v>
      </c>
      <c r="C77" s="140">
        <v>0.0017</v>
      </c>
      <c r="D77" s="130">
        <v>0.1139</v>
      </c>
      <c r="E77" s="140">
        <f aca="true" t="shared" si="12" ref="E77:F79">C77/454*1000000</f>
        <v>3.7444933920704844</v>
      </c>
      <c r="F77" s="71">
        <f t="shared" si="12"/>
        <v>250.8810572687225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99</v>
      </c>
      <c r="C78" s="140">
        <v>0.0021</v>
      </c>
      <c r="D78" s="130" t="s">
        <v>73</v>
      </c>
      <c r="E78" s="140">
        <f t="shared" si="12"/>
        <v>4.6255506607929515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102</v>
      </c>
      <c r="C79" s="140">
        <v>0.0023</v>
      </c>
      <c r="D79" s="130" t="s">
        <v>73</v>
      </c>
      <c r="E79" s="140">
        <f t="shared" si="12"/>
        <v>5.066079295154185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1.1664</v>
      </c>
      <c r="F85" s="131">
        <v>0.0091</v>
      </c>
      <c r="G85" s="131">
        <v>1.3197</v>
      </c>
      <c r="H85" s="131">
        <v>1.008</v>
      </c>
      <c r="I85" s="131">
        <v>0.7613</v>
      </c>
      <c r="J85" s="131">
        <v>0.7403</v>
      </c>
      <c r="K85" s="131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0.8573</v>
      </c>
      <c r="E86" s="132" t="s">
        <v>73</v>
      </c>
      <c r="F86" s="132">
        <v>0.0078</v>
      </c>
      <c r="G86" s="132">
        <v>1.1314</v>
      </c>
      <c r="H86" s="132">
        <v>0.8642</v>
      </c>
      <c r="I86" s="132">
        <v>0.6527</v>
      </c>
      <c r="J86" s="132">
        <v>0.6347</v>
      </c>
      <c r="K86" s="132">
        <v>0.1093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110.47</v>
      </c>
      <c r="E87" s="131">
        <v>128.8522</v>
      </c>
      <c r="F87" s="131" t="s">
        <v>73</v>
      </c>
      <c r="G87" s="131">
        <v>145.7873</v>
      </c>
      <c r="H87" s="131">
        <v>111.3497</v>
      </c>
      <c r="I87" s="131">
        <v>84.1035</v>
      </c>
      <c r="J87" s="131">
        <v>81.7809</v>
      </c>
      <c r="K87" s="131">
        <v>14.0839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0.7577</v>
      </c>
      <c r="E88" s="132">
        <v>0.8838</v>
      </c>
      <c r="F88" s="132">
        <v>0.0069</v>
      </c>
      <c r="G88" s="132" t="s">
        <v>73</v>
      </c>
      <c r="H88" s="132">
        <v>0.7638</v>
      </c>
      <c r="I88" s="132">
        <v>0.5769</v>
      </c>
      <c r="J88" s="132">
        <v>0.561</v>
      </c>
      <c r="K88" s="132">
        <v>0.0966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0.9921</v>
      </c>
      <c r="E89" s="131">
        <v>1.1572</v>
      </c>
      <c r="F89" s="131">
        <v>0.009</v>
      </c>
      <c r="G89" s="131">
        <v>1.3093</v>
      </c>
      <c r="H89" s="131" t="s">
        <v>73</v>
      </c>
      <c r="I89" s="131">
        <v>0.7553</v>
      </c>
      <c r="J89" s="131">
        <v>0.7345</v>
      </c>
      <c r="K89" s="131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1.3135</v>
      </c>
      <c r="E90" s="132">
        <v>1.5321</v>
      </c>
      <c r="F90" s="132">
        <v>0.0119</v>
      </c>
      <c r="G90" s="132">
        <v>1.7334</v>
      </c>
      <c r="H90" s="132">
        <v>1.324</v>
      </c>
      <c r="I90" s="132" t="s">
        <v>73</v>
      </c>
      <c r="J90" s="132">
        <v>0.9724</v>
      </c>
      <c r="K90" s="132">
        <v>0.1675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1.3508</v>
      </c>
      <c r="E91" s="131">
        <v>1.5756</v>
      </c>
      <c r="F91" s="131">
        <v>0.0122</v>
      </c>
      <c r="G91" s="131">
        <v>1.7827</v>
      </c>
      <c r="H91" s="131">
        <v>1.3616</v>
      </c>
      <c r="I91" s="131">
        <v>1.0284</v>
      </c>
      <c r="J91" s="131" t="s">
        <v>73</v>
      </c>
      <c r="K91" s="131">
        <v>0.1722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7.8437</v>
      </c>
      <c r="E92" s="132">
        <v>9.1489</v>
      </c>
      <c r="F92" s="132">
        <v>0.071</v>
      </c>
      <c r="G92" s="132">
        <v>10.3513</v>
      </c>
      <c r="H92" s="132">
        <v>7.9062</v>
      </c>
      <c r="I92" s="132">
        <v>5.9716</v>
      </c>
      <c r="J92" s="132">
        <v>5.8067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55</v>
      </c>
      <c r="C114" s="154"/>
      <c r="D114" s="154"/>
      <c r="E114" s="154"/>
      <c r="F114" s="154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56</v>
      </c>
      <c r="C115" s="150"/>
      <c r="D115" s="150"/>
      <c r="E115" s="150"/>
      <c r="F115" s="150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57</v>
      </c>
      <c r="C116" s="150"/>
      <c r="D116" s="150"/>
      <c r="E116" s="150"/>
      <c r="F116" s="150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58</v>
      </c>
      <c r="C117" s="150"/>
      <c r="D117" s="150"/>
      <c r="E117" s="150"/>
      <c r="F117" s="150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59</v>
      </c>
      <c r="C118" s="150"/>
      <c r="D118" s="150"/>
      <c r="E118" s="150"/>
      <c r="F118" s="150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60</v>
      </c>
      <c r="C119" s="150"/>
      <c r="D119" s="150"/>
      <c r="E119" s="150"/>
      <c r="F119" s="150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61</v>
      </c>
      <c r="C120" s="150"/>
      <c r="D120" s="150"/>
      <c r="E120" s="150"/>
      <c r="F120" s="150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62</v>
      </c>
      <c r="C121" s="149"/>
      <c r="D121" s="149"/>
      <c r="E121" s="149"/>
      <c r="F121" s="14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2"/>
      <c r="D123" s="161"/>
      <c r="E123" s="161"/>
      <c r="F123" s="153"/>
      <c r="G123" s="123"/>
      <c r="H123" s="123"/>
    </row>
    <row r="124" spans="2:8" ht="30.75" customHeight="1">
      <c r="B124" s="32" t="s">
        <v>64</v>
      </c>
      <c r="C124" s="152" t="s">
        <v>65</v>
      </c>
      <c r="D124" s="153"/>
      <c r="E124" s="152" t="s">
        <v>66</v>
      </c>
      <c r="F124" s="153"/>
      <c r="G124" s="123"/>
      <c r="H124" s="123"/>
    </row>
    <row r="125" spans="2:8" ht="30.75" customHeight="1">
      <c r="B125" s="32" t="s">
        <v>67</v>
      </c>
      <c r="C125" s="152" t="s">
        <v>68</v>
      </c>
      <c r="D125" s="153"/>
      <c r="E125" s="152" t="s">
        <v>69</v>
      </c>
      <c r="F125" s="153"/>
      <c r="G125" s="123"/>
      <c r="H125" s="123"/>
    </row>
    <row r="126" spans="2:8" ht="15" customHeight="1">
      <c r="B126" s="155" t="s">
        <v>70</v>
      </c>
      <c r="C126" s="157" t="s">
        <v>71</v>
      </c>
      <c r="D126" s="158"/>
      <c r="E126" s="157" t="s">
        <v>72</v>
      </c>
      <c r="F126" s="158"/>
      <c r="G126" s="123"/>
      <c r="H126" s="123"/>
    </row>
    <row r="127" spans="2:8" ht="15" customHeight="1">
      <c r="B127" s="156"/>
      <c r="C127" s="159"/>
      <c r="D127" s="160"/>
      <c r="E127" s="159"/>
      <c r="F127" s="160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2018-07-04T05:13:42Z</dcterms:modified>
  <cp:category/>
  <cp:version/>
  <cp:contentType/>
  <cp:contentStatus/>
</cp:coreProperties>
</file>