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<sst xmlns="http://schemas.openxmlformats.org/spreadsheetml/2006/main" count="144" uniqueCount="101">
  <si>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</si>
  <si>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</si>
  <si>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</si>
  <si>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</si>
  <si>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</si>
  <si>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</si>
  <si>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</si>
  <si>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</si>
  <si>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</si>
  <si>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</si>
  <si>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</si>
  <si>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</si>
  <si>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</si>
  <si>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</si>
  <si>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</si>
  <si>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</si>
  <si>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</si>
  <si>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</si>
  <si>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</si>
  <si>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</si>
  <si>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</si>
  <si>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</si>
  <si>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</si>
  <si>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</si>
  <si>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</si>
  <si>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</si>
  <si>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</si>
  <si>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</si>
  <si>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</si>
  <si>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</si>
  <si>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</si>
  <si>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</si>
  <si>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</si>
  <si>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</si>
  <si>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</si>
  <si>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</si>
  <si>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</si>
  <si>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</si>
  <si>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</si>
  <si>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</si>
  <si>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</si>
  <si>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</si>
  <si>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</si>
  <si>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</si>
  <si>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</si>
  <si>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</si>
  <si>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</si>
  <si>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</si>
  <si>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</si>
  <si>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</si>
  <si>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</si>
  <si>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</si>
  <si>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</si>
  <si>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</si>
  <si>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</si>
  <si>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</si>
  <si>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</si>
  <si>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</si>
  <si>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</si>
  <si>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</si>
  <si>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</si>
  <si>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</si>
  <si>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</si>
  <si>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</si>
  <si>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</si>
  <si>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</si>
  <si>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</si>
  <si>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</si>
  <si>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</si>
  <si>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</si>
  <si>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</si>
  <si>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</si>
  <si>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</si>
  <si>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</si>
  <si>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</si>
  <si>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</si>
  <si>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</si>
  <si>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</si>
  <si>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</si>
  <si>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</si>
  <si>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</si>
  <si>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</si>
  <si>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</si>
  <si>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</si>
  <si>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</si>
  <si>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</si>
  <si>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</si>
  <si>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</si>
  <si>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</si>
  <si>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</si>
  <si>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</si>
  <si>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</si>
  <si>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</si>
  <si>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</si>
  <si>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</si>
  <si>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</si>
  <si>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</si>
  <si>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</si>
  <si>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</si>
  <si>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</si>
  <si>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03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</si>
</sst>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2"/>
      <color indexed="62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  <font>
      <sz val="12"/>
      <color theme="4" tint="-0.24997000396251678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2" applyBorder="1" applyAlignment="1" applyProtection="1">
      <alignment horizontal="right" vertical="center" wrapText="1"/>
      <protection/>
    </xf>
    <xf numFmtId="0" fontId="67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2" applyBorder="1" applyAlignment="1" applyProtection="1">
      <alignment wrapText="1"/>
      <protection/>
    </xf>
    <xf numFmtId="0" fontId="67" fillId="0" borderId="0" xfId="5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/>
    </xf>
    <xf numFmtId="0" fontId="67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100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78" t="s">
        <v>82</v>
      </c>
      <c r="C7" s="113"/>
      <c r="D7" s="14">
        <v>4.196</v>
      </c>
      <c r="E7" s="113">
        <f aca="true" t="shared" si="0" ref="E7:F9">C7*39.3683</f>
        <v>0</v>
      </c>
      <c r="F7" s="13">
        <f t="shared" si="0"/>
        <v>165.1893868</v>
      </c>
      <c r="G7" s="29"/>
      <c r="H7" s="29"/>
    </row>
    <row r="8" spans="2:8" s="6" customFormat="1" ht="15">
      <c r="B8" s="28" t="s">
        <v>88</v>
      </c>
      <c r="C8" s="113"/>
      <c r="D8" s="121">
        <v>4.284</v>
      </c>
      <c r="E8" s="113">
        <f t="shared" si="0"/>
        <v>0</v>
      </c>
      <c r="F8" s="13">
        <f t="shared" si="0"/>
        <v>168.65379719999999</v>
      </c>
      <c r="G8" s="27"/>
      <c r="H8" s="27"/>
    </row>
    <row r="9" spans="2:17" s="6" customFormat="1" ht="15">
      <c r="B9" s="28" t="s">
        <v>94</v>
      </c>
      <c r="C9" s="113"/>
      <c r="D9" s="14">
        <v>4.372</v>
      </c>
      <c r="E9" s="113">
        <f t="shared" si="0"/>
        <v>0</v>
      </c>
      <c r="F9" s="13">
        <f t="shared" si="0"/>
        <v>172.11820759999998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46">
        <v>0</v>
      </c>
      <c r="D12" s="77">
        <v>193.75</v>
      </c>
      <c r="E12" s="146">
        <f>C12/D76</f>
        <v>0</v>
      </c>
      <c r="F12" s="105">
        <f>D12/D76</f>
        <v>215.73321456407973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95</v>
      </c>
      <c r="C13" s="124">
        <v>0.25</v>
      </c>
      <c r="D13" s="77">
        <v>195.75</v>
      </c>
      <c r="E13" s="124">
        <f>C13/D76</f>
        <v>0.27836543814719966</v>
      </c>
      <c r="F13" s="105">
        <f>D13/D76</f>
        <v>217.9601380692573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124">
        <v>1.25</v>
      </c>
      <c r="D14" s="77">
        <v>196.75</v>
      </c>
      <c r="E14" s="124">
        <f>C14/D76</f>
        <v>1.3918271907359983</v>
      </c>
      <c r="F14" s="105">
        <f>D14/D76</f>
        <v>219.07359982184613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25"/>
      <c r="D17" s="14">
        <v>5.856</v>
      </c>
      <c r="E17" s="125">
        <f aca="true" t="shared" si="1" ref="E17:F19">C17*36.7437</f>
        <v>0</v>
      </c>
      <c r="F17" s="13">
        <f t="shared" si="1"/>
        <v>215.17110719999997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13"/>
      <c r="D18" s="14">
        <v>5.904</v>
      </c>
      <c r="E18" s="113">
        <f t="shared" si="1"/>
        <v>0</v>
      </c>
      <c r="F18" s="13">
        <f t="shared" si="1"/>
        <v>216.93480479999997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13"/>
      <c r="D19" s="14">
        <v>5.992</v>
      </c>
      <c r="E19" s="113">
        <f t="shared" si="1"/>
        <v>0</v>
      </c>
      <c r="F19" s="13">
        <f t="shared" si="1"/>
        <v>220.16825039999998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1</v>
      </c>
      <c r="D22" s="105">
        <v>204</v>
      </c>
      <c r="E22" s="70">
        <f>C22/D76</f>
        <v>1.1134617525887986</v>
      </c>
      <c r="F22" s="105">
        <f>D22/D76</f>
        <v>227.1461975281149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87</v>
      </c>
      <c r="C23" s="70">
        <v>1.5</v>
      </c>
      <c r="D23" s="77">
        <v>205</v>
      </c>
      <c r="E23" s="70">
        <f>C23/D76</f>
        <v>1.6701926288831979</v>
      </c>
      <c r="F23" s="105">
        <f>D23/D76</f>
        <v>228.25965928070372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96</v>
      </c>
      <c r="C24" s="70">
        <v>1.25</v>
      </c>
      <c r="D24" s="77">
        <v>206</v>
      </c>
      <c r="E24" s="70">
        <f>C24/D76</f>
        <v>1.3918271907359983</v>
      </c>
      <c r="F24" s="105">
        <f>D24/D76</f>
        <v>229.3731210332925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3.75</v>
      </c>
      <c r="D27" s="77">
        <v>394.25</v>
      </c>
      <c r="E27" s="70">
        <f>C27/D76</f>
        <v>4.175481572207994</v>
      </c>
      <c r="F27" s="105">
        <f>D27/D76</f>
        <v>438.9822959581338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2.5</v>
      </c>
      <c r="D28" s="77">
        <v>398.25</v>
      </c>
      <c r="E28" s="70">
        <f>C28/$D$76</f>
        <v>2.7836543814719965</v>
      </c>
      <c r="F28" s="105">
        <f>D28/$D$76</f>
        <v>443.43614296848904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91</v>
      </c>
      <c r="C29" s="70">
        <v>1.5</v>
      </c>
      <c r="D29" s="101">
        <v>398.25</v>
      </c>
      <c r="E29" s="70">
        <f>C29/$D$76</f>
        <v>1.6701926288831979</v>
      </c>
      <c r="F29" s="105">
        <f>D29/$D$76</f>
        <v>443.43614296848904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3"/>
      <c r="D32" s="110">
        <v>2.5</v>
      </c>
      <c r="E32" s="113">
        <f aca="true" t="shared" si="2" ref="E32:F34">C32*58.0164</f>
        <v>0</v>
      </c>
      <c r="F32" s="105">
        <f t="shared" si="2"/>
        <v>145.041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13"/>
      <c r="D33" s="110">
        <v>2.6</v>
      </c>
      <c r="E33" s="113">
        <f t="shared" si="2"/>
        <v>0</v>
      </c>
      <c r="F33" s="105">
        <f t="shared" si="2"/>
        <v>150.84264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13"/>
      <c r="D34" s="110">
        <v>2.744</v>
      </c>
      <c r="E34" s="113">
        <f t="shared" si="2"/>
        <v>0</v>
      </c>
      <c r="F34" s="105">
        <f t="shared" si="2"/>
        <v>159.1970016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3"/>
      <c r="D37" s="110">
        <v>10.452</v>
      </c>
      <c r="E37" s="113">
        <f aca="true" t="shared" si="3" ref="E37:F39">C37*36.7437</f>
        <v>0</v>
      </c>
      <c r="F37" s="105">
        <f t="shared" si="3"/>
        <v>384.04515239999995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92</v>
      </c>
      <c r="C38" s="125"/>
      <c r="D38" s="110">
        <v>10.382</v>
      </c>
      <c r="E38" s="125">
        <f t="shared" si="3"/>
        <v>0</v>
      </c>
      <c r="F38" s="105">
        <f t="shared" si="3"/>
        <v>381.4730934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25"/>
      <c r="D39" s="110">
        <v>10.314</v>
      </c>
      <c r="E39" s="125">
        <f t="shared" si="3"/>
        <v>0</v>
      </c>
      <c r="F39" s="105">
        <f t="shared" si="3"/>
        <v>378.9745218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78" t="s">
        <v>82</v>
      </c>
      <c r="C42" s="70"/>
      <c r="D42" s="111">
        <v>357.4</v>
      </c>
      <c r="E42" s="70">
        <f aca="true" t="shared" si="4" ref="E42:F44">C42*1.1023</f>
        <v>0</v>
      </c>
      <c r="F42" s="111">
        <f t="shared" si="4"/>
        <v>393.96202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70"/>
      <c r="D43" s="111">
        <v>350.1</v>
      </c>
      <c r="E43" s="70">
        <f t="shared" si="4"/>
        <v>0</v>
      </c>
      <c r="F43" s="111">
        <f t="shared" si="4"/>
        <v>385.91523000000007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70"/>
      <c r="D44" s="111">
        <v>346.1</v>
      </c>
      <c r="E44" s="70">
        <f t="shared" si="4"/>
        <v>0</v>
      </c>
      <c r="F44" s="111">
        <f t="shared" si="4"/>
        <v>381.50603000000007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4"/>
      <c r="D47" s="105">
        <v>33.36</v>
      </c>
      <c r="E47" s="124">
        <f aca="true" t="shared" si="5" ref="E47:F49">C47/454*1000</f>
        <v>0</v>
      </c>
      <c r="F47" s="105">
        <f t="shared" si="5"/>
        <v>73.48017621145374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124"/>
      <c r="D48" s="105">
        <v>33.48</v>
      </c>
      <c r="E48" s="124">
        <f t="shared" si="5"/>
        <v>0</v>
      </c>
      <c r="F48" s="105">
        <f t="shared" si="5"/>
        <v>73.74449339207048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124"/>
      <c r="D49" s="105">
        <v>33.56</v>
      </c>
      <c r="E49" s="124">
        <f t="shared" si="5"/>
        <v>0</v>
      </c>
      <c r="F49" s="105">
        <f t="shared" si="5"/>
        <v>73.92070484581498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4"/>
      <c r="D50" s="101"/>
      <c r="E50" s="124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/>
      <c r="D52" s="110">
        <v>10.38</v>
      </c>
      <c r="E52" s="113">
        <f aca="true" t="shared" si="6" ref="E52:F54">C52*22.0462</f>
        <v>0</v>
      </c>
      <c r="F52" s="105">
        <f t="shared" si="6"/>
        <v>228.83955600000002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3"/>
      <c r="D53" s="110">
        <v>10.635</v>
      </c>
      <c r="E53" s="113">
        <f t="shared" si="6"/>
        <v>0</v>
      </c>
      <c r="F53" s="105">
        <f t="shared" si="6"/>
        <v>234.461337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3"/>
      <c r="D54" s="110">
        <v>10.9</v>
      </c>
      <c r="E54" s="113">
        <f t="shared" si="6"/>
        <v>0</v>
      </c>
      <c r="F54" s="105">
        <f t="shared" si="6"/>
        <v>240.30357999999998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3"/>
      <c r="D57" s="110">
        <v>1.628</v>
      </c>
      <c r="E57" s="113">
        <f aca="true" t="shared" si="7" ref="E57:F59">C57/3.785</f>
        <v>0</v>
      </c>
      <c r="F57" s="105">
        <f t="shared" si="7"/>
        <v>0.430118890356671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3"/>
      <c r="D58" s="110">
        <v>1.648</v>
      </c>
      <c r="E58" s="113">
        <f t="shared" si="7"/>
        <v>0</v>
      </c>
      <c r="F58" s="105">
        <f t="shared" si="7"/>
        <v>0.4354029062087186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3"/>
      <c r="D59" s="110">
        <v>1.637</v>
      </c>
      <c r="E59" s="113">
        <f t="shared" si="7"/>
        <v>0</v>
      </c>
      <c r="F59" s="105">
        <f t="shared" si="7"/>
        <v>0.43249669749009245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26"/>
      <c r="D62" s="114">
        <v>0.9075</v>
      </c>
      <c r="E62" s="126">
        <f>C62/454*100</f>
        <v>0</v>
      </c>
      <c r="F62" s="112">
        <f>D62/454*1000</f>
        <v>1.998898678414097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26"/>
      <c r="D63" s="114">
        <v>0.9125</v>
      </c>
      <c r="E63" s="126">
        <f>C63/454*100</f>
        <v>0</v>
      </c>
      <c r="F63" s="112">
        <f>D63/454*1000</f>
        <v>2.0099118942731278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26"/>
      <c r="D64" s="114">
        <v>0.92</v>
      </c>
      <c r="E64" s="126">
        <f>C64/454*100</f>
        <v>0</v>
      </c>
      <c r="F64" s="112">
        <f>D64/454*1000</f>
        <v>2.0264317180616738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0" t="s">
        <v>26</v>
      </c>
      <c r="D66" s="140"/>
      <c r="E66" s="128" t="s">
        <v>29</v>
      </c>
      <c r="F66" s="129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81"/>
      <c r="D67" s="109">
        <v>0.123</v>
      </c>
      <c r="E67" s="81">
        <f aca="true" t="shared" si="8" ref="E67:F69">C67/454*1000000</f>
        <v>0</v>
      </c>
      <c r="F67" s="105">
        <f t="shared" si="8"/>
        <v>270.9251101321586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/>
      <c r="D68" s="109">
        <v>0.1363</v>
      </c>
      <c r="E68" s="81">
        <f t="shared" si="8"/>
        <v>0</v>
      </c>
      <c r="F68" s="105">
        <f t="shared" si="8"/>
        <v>300.22026431718064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127"/>
      <c r="D69" s="109">
        <v>0.1373</v>
      </c>
      <c r="E69" s="127">
        <f t="shared" si="8"/>
        <v>0</v>
      </c>
      <c r="F69" s="105">
        <f t="shared" si="8"/>
        <v>302.42290748898677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1.1135</v>
      </c>
      <c r="F75" s="93">
        <v>1.5699</v>
      </c>
      <c r="G75" s="93">
        <v>1.0684</v>
      </c>
      <c r="H75" s="93">
        <v>0.1206</v>
      </c>
      <c r="I75" s="93">
        <v>0.1273</v>
      </c>
      <c r="J75" s="93">
        <v>0.1493</v>
      </c>
      <c r="K75" s="93">
        <v>0.0823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0.8981</v>
      </c>
      <c r="E76" s="94" t="s">
        <v>97</v>
      </c>
      <c r="F76" s="94">
        <v>1.4099</v>
      </c>
      <c r="G76" s="94">
        <v>0.9595</v>
      </c>
      <c r="H76" s="94">
        <v>0.1083</v>
      </c>
      <c r="I76" s="94">
        <v>0.1143</v>
      </c>
      <c r="J76" s="94">
        <v>0.1341</v>
      </c>
      <c r="K76" s="94">
        <v>0.0739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0.637</v>
      </c>
      <c r="E77" s="93">
        <v>0.7093</v>
      </c>
      <c r="F77" s="93" t="s">
        <v>97</v>
      </c>
      <c r="G77" s="93">
        <v>0.6806</v>
      </c>
      <c r="H77" s="93">
        <v>0.0768</v>
      </c>
      <c r="I77" s="93">
        <v>0.0811</v>
      </c>
      <c r="J77" s="93">
        <v>0.0951</v>
      </c>
      <c r="K77" s="93">
        <v>0.0524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0.936</v>
      </c>
      <c r="E78" s="94">
        <v>1.0422</v>
      </c>
      <c r="F78" s="94">
        <v>1.4694</v>
      </c>
      <c r="G78" s="94" t="s">
        <v>97</v>
      </c>
      <c r="H78" s="94">
        <v>0.1128</v>
      </c>
      <c r="I78" s="94">
        <v>0.1191</v>
      </c>
      <c r="J78" s="94">
        <v>0.1397</v>
      </c>
      <c r="K78" s="94">
        <v>0.077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8.2946</v>
      </c>
      <c r="E79" s="93">
        <v>9.2365</v>
      </c>
      <c r="F79" s="93">
        <v>13.0218</v>
      </c>
      <c r="G79" s="93">
        <v>8.8616</v>
      </c>
      <c r="H79" s="93" t="s">
        <v>97</v>
      </c>
      <c r="I79" s="93">
        <v>1.0556</v>
      </c>
      <c r="J79" s="93">
        <v>1.2381</v>
      </c>
      <c r="K79" s="93">
        <v>0.6823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7.8582</v>
      </c>
      <c r="E80" s="94">
        <v>8.7501</v>
      </c>
      <c r="F80" s="94">
        <v>12.3366</v>
      </c>
      <c r="G80" s="94">
        <v>8.3958</v>
      </c>
      <c r="H80" s="94">
        <v>0.9474</v>
      </c>
      <c r="I80" s="94" t="s">
        <v>97</v>
      </c>
      <c r="J80" s="94">
        <v>1.1729</v>
      </c>
      <c r="K80" s="94">
        <v>0.6463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6.7001</v>
      </c>
      <c r="E81" s="93">
        <v>7.4599</v>
      </c>
      <c r="F81" s="93">
        <v>10.5178</v>
      </c>
      <c r="G81" s="93">
        <v>7.158</v>
      </c>
      <c r="H81" s="93">
        <v>0.8077</v>
      </c>
      <c r="I81" s="93">
        <v>0.8526</v>
      </c>
      <c r="J81" s="93" t="s">
        <v>97</v>
      </c>
      <c r="K81" s="93">
        <v>0.5511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12.1575</v>
      </c>
      <c r="E82" s="94">
        <v>13.5371</v>
      </c>
      <c r="F82" s="94">
        <v>19.0863</v>
      </c>
      <c r="G82" s="94">
        <v>12.9905</v>
      </c>
      <c r="H82" s="94">
        <v>1.4657</v>
      </c>
      <c r="I82" s="94">
        <v>1.5472</v>
      </c>
      <c r="J82" s="94">
        <v>1.8148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8"/>
      <c r="V82" s="120"/>
      <c r="W82" s="118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9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9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0"/>
      <c r="N85" s="119"/>
      <c r="O85" s="119"/>
      <c r="P85" s="119"/>
      <c r="Q85" s="119"/>
      <c r="R85" s="119"/>
      <c r="S85" s="119"/>
      <c r="T85" s="119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2"/>
      <c r="Q86" s="117"/>
      <c r="R86" s="117"/>
      <c r="S86" s="117"/>
      <c r="T86" s="117"/>
      <c r="U86" s="117"/>
      <c r="V86" s="117"/>
      <c r="W86" s="117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53"/>
      <c r="M87" s="53"/>
      <c r="N87" s="122"/>
      <c r="O87" s="117"/>
      <c r="P87" s="117"/>
      <c r="Q87" s="122"/>
      <c r="R87" s="117"/>
      <c r="S87" s="117"/>
      <c r="T87" s="117"/>
      <c r="U87" s="117"/>
      <c r="V87" s="117"/>
      <c r="W87" s="117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23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53"/>
    </row>
    <row r="89" spans="2:24" ht="15">
      <c r="B89" s="1" t="s">
        <v>52</v>
      </c>
      <c r="J89" s="53"/>
      <c r="K89" s="53"/>
      <c r="L89" s="117"/>
      <c r="M89" s="123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53"/>
    </row>
    <row r="90" spans="2:24" ht="15">
      <c r="B90" s="1" t="s">
        <v>53</v>
      </c>
      <c r="J90" s="53"/>
      <c r="K90" s="123"/>
      <c r="L90" s="117"/>
      <c r="M90" s="117"/>
      <c r="N90" s="123"/>
      <c r="O90" s="117"/>
      <c r="P90" s="117"/>
      <c r="Q90" s="117"/>
      <c r="R90" s="117"/>
      <c r="S90" s="117"/>
      <c r="T90" s="117"/>
      <c r="U90" s="117"/>
      <c r="V90" s="117"/>
      <c r="W90" s="117"/>
      <c r="X90" s="53"/>
    </row>
    <row r="91" spans="2:24" ht="15">
      <c r="B91" s="1" t="s">
        <v>54</v>
      </c>
      <c r="J91" s="53"/>
      <c r="K91" s="117"/>
      <c r="L91" s="117"/>
      <c r="M91" s="117"/>
      <c r="N91" s="117"/>
      <c r="O91" s="123"/>
      <c r="P91" s="117"/>
      <c r="Q91" s="117"/>
      <c r="R91" s="117"/>
      <c r="S91" s="117"/>
      <c r="T91" s="117"/>
      <c r="U91" s="122"/>
      <c r="V91" s="117"/>
      <c r="W91" s="117"/>
      <c r="X91" s="53"/>
    </row>
    <row r="92" spans="2:24" ht="15">
      <c r="B92" s="1" t="s">
        <v>55</v>
      </c>
      <c r="J92" s="53"/>
      <c r="K92" s="117"/>
      <c r="L92" s="117"/>
      <c r="M92" s="117"/>
      <c r="N92" s="117"/>
      <c r="O92" s="117"/>
      <c r="P92" s="123"/>
      <c r="Q92" s="117"/>
      <c r="R92" s="117"/>
      <c r="S92" s="117"/>
      <c r="T92" s="117"/>
      <c r="U92" s="117"/>
      <c r="V92" s="122"/>
      <c r="W92" s="117"/>
      <c r="X92" s="53"/>
    </row>
    <row r="93" spans="2:24" ht="15">
      <c r="B93" s="1" t="s">
        <v>56</v>
      </c>
      <c r="J93" s="53"/>
      <c r="K93" s="117"/>
      <c r="L93" s="117"/>
      <c r="M93" s="117"/>
      <c r="N93" s="117"/>
      <c r="O93" s="117"/>
      <c r="P93" s="117"/>
      <c r="Q93" s="123"/>
      <c r="R93" s="117"/>
      <c r="S93" s="117"/>
      <c r="T93" s="117"/>
      <c r="U93" s="117"/>
      <c r="V93" s="117"/>
      <c r="W93" s="122"/>
      <c r="X93" s="53"/>
    </row>
    <row r="94" spans="2:24" ht="15">
      <c r="B94" s="1" t="s">
        <v>57</v>
      </c>
      <c r="J94" s="53"/>
      <c r="K94" s="117"/>
      <c r="L94" s="117"/>
      <c r="M94" s="117"/>
      <c r="N94" s="117"/>
      <c r="O94" s="117"/>
      <c r="P94" s="117"/>
      <c r="Q94" s="117"/>
      <c r="R94" s="123"/>
      <c r="S94" s="117"/>
      <c r="T94" s="117"/>
      <c r="U94" s="122"/>
      <c r="V94" s="53"/>
      <c r="W94" s="53"/>
      <c r="X94" s="53"/>
    </row>
    <row r="95" spans="2:24" ht="15">
      <c r="B95" s="1" t="s">
        <v>58</v>
      </c>
      <c r="J95" s="53"/>
      <c r="K95" s="117"/>
      <c r="L95" s="117"/>
      <c r="M95" s="117"/>
      <c r="N95" s="117"/>
      <c r="O95" s="117"/>
      <c r="P95" s="117"/>
      <c r="Q95" s="117"/>
      <c r="R95" s="117"/>
      <c r="S95" s="123"/>
      <c r="T95" s="117"/>
      <c r="U95" s="117"/>
      <c r="V95" s="53"/>
      <c r="W95" s="53"/>
      <c r="X95" s="53"/>
    </row>
    <row r="96" spans="2:24" ht="15.75">
      <c r="B96" s="1" t="s">
        <v>59</v>
      </c>
      <c r="J96" s="53"/>
      <c r="K96" s="117"/>
      <c r="L96" s="117"/>
      <c r="M96" s="117"/>
      <c r="N96" s="117"/>
      <c r="O96" s="117"/>
      <c r="P96" s="117"/>
      <c r="Q96" s="117"/>
      <c r="R96" s="117"/>
      <c r="S96" s="123"/>
      <c r="T96" s="117"/>
      <c r="U96" s="116"/>
      <c r="V96" s="53"/>
      <c r="W96" s="53"/>
      <c r="X96" s="53"/>
    </row>
    <row r="97" spans="2:23" ht="15">
      <c r="B97" s="1" t="s">
        <v>60</v>
      </c>
      <c r="J97" s="53"/>
      <c r="K97" s="117"/>
      <c r="L97" s="117"/>
      <c r="M97" s="117"/>
      <c r="N97" s="117"/>
      <c r="O97" s="117"/>
      <c r="P97" s="117"/>
      <c r="Q97" s="117"/>
      <c r="R97" s="117"/>
      <c r="S97" s="117"/>
      <c r="T97" s="123"/>
      <c r="U97" s="53"/>
      <c r="V97" s="53"/>
      <c r="W97" s="53"/>
    </row>
    <row r="98" spans="2:23" ht="15">
      <c r="B98" s="1" t="s">
        <v>61</v>
      </c>
      <c r="J98" s="53"/>
      <c r="K98" s="53"/>
      <c r="L98" s="117"/>
      <c r="M98" s="117"/>
      <c r="N98" s="117"/>
      <c r="O98" s="117"/>
      <c r="P98" s="117"/>
      <c r="Q98" s="123"/>
      <c r="R98" s="117"/>
      <c r="S98" s="117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7"/>
      <c r="M99" s="117"/>
      <c r="N99" s="117"/>
      <c r="O99" s="117"/>
      <c r="P99" s="117"/>
      <c r="Q99" s="117"/>
      <c r="R99" s="123"/>
      <c r="S99" s="117"/>
      <c r="T99" s="53"/>
      <c r="U99" s="53"/>
      <c r="V99" s="53"/>
      <c r="W99" s="53"/>
    </row>
    <row r="100" spans="2:22" ht="15">
      <c r="B100" s="1"/>
      <c r="J100" s="53"/>
      <c r="K100" s="53"/>
      <c r="L100" s="117"/>
      <c r="M100" s="117"/>
      <c r="N100" s="117"/>
      <c r="O100" s="117"/>
      <c r="P100" s="117"/>
      <c r="Q100" s="117"/>
      <c r="R100" s="117"/>
      <c r="S100" s="123"/>
      <c r="T100" s="53"/>
      <c r="U100" s="53"/>
      <c r="V100" s="53"/>
    </row>
    <row r="101" spans="10:22" ht="15">
      <c r="J101" s="53"/>
      <c r="K101" s="53"/>
      <c r="L101" s="117"/>
      <c r="M101" s="117"/>
      <c r="N101" s="117"/>
      <c r="O101" s="117"/>
      <c r="P101" s="117"/>
      <c r="Q101" s="117"/>
      <c r="R101" s="117"/>
      <c r="S101" s="122"/>
      <c r="T101" s="53"/>
      <c r="U101" s="53"/>
      <c r="V101" s="53"/>
    </row>
    <row r="102" spans="2:22" ht="15">
      <c r="B102" s="138" t="s">
        <v>63</v>
      </c>
      <c r="C102" s="137"/>
      <c r="D102" s="137"/>
      <c r="E102" s="137"/>
      <c r="F102" s="137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6" t="s">
        <v>64</v>
      </c>
      <c r="C103" s="137"/>
      <c r="D103" s="137"/>
      <c r="E103" s="137"/>
      <c r="F103" s="137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6" t="s">
        <v>65</v>
      </c>
      <c r="C104" s="137"/>
      <c r="D104" s="137"/>
      <c r="E104" s="137"/>
      <c r="F104" s="137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6" t="s">
        <v>66</v>
      </c>
      <c r="C105" s="137"/>
      <c r="D105" s="137"/>
      <c r="E105" s="137"/>
      <c r="F105" s="137"/>
    </row>
    <row r="106" spans="2:6" ht="15">
      <c r="B106" s="136" t="s">
        <v>67</v>
      </c>
      <c r="C106" s="137"/>
      <c r="D106" s="137"/>
      <c r="E106" s="137"/>
      <c r="F106" s="137"/>
    </row>
    <row r="107" spans="2:6" ht="15">
      <c r="B107" s="136" t="s">
        <v>68</v>
      </c>
      <c r="C107" s="137"/>
      <c r="D107" s="137"/>
      <c r="E107" s="137"/>
      <c r="F107" s="137"/>
    </row>
    <row r="108" spans="2:6" ht="15">
      <c r="B108" s="136" t="s">
        <v>69</v>
      </c>
      <c r="C108" s="137"/>
      <c r="D108" s="137"/>
      <c r="E108" s="137"/>
      <c r="F108" s="137"/>
    </row>
    <row r="109" spans="2:6" ht="15">
      <c r="B109" s="142" t="s">
        <v>70</v>
      </c>
      <c r="C109" s="137"/>
      <c r="D109" s="137"/>
      <c r="E109" s="137"/>
      <c r="F109" s="137"/>
    </row>
    <row r="111" spans="2:6" ht="15.75">
      <c r="B111" s="51" t="s">
        <v>71</v>
      </c>
      <c r="C111" s="143"/>
      <c r="D111" s="144"/>
      <c r="E111" s="144"/>
      <c r="F111" s="145"/>
    </row>
    <row r="112" spans="2:6" ht="30.75" customHeight="1">
      <c r="B112" s="51" t="s">
        <v>72</v>
      </c>
      <c r="C112" s="139" t="s">
        <v>73</v>
      </c>
      <c r="D112" s="139"/>
      <c r="E112" s="139" t="s">
        <v>74</v>
      </c>
      <c r="F112" s="139"/>
    </row>
    <row r="113" spans="2:6" ht="30.75" customHeight="1">
      <c r="B113" s="51" t="s">
        <v>75</v>
      </c>
      <c r="C113" s="139" t="s">
        <v>76</v>
      </c>
      <c r="D113" s="139"/>
      <c r="E113" s="139" t="s">
        <v>77</v>
      </c>
      <c r="F113" s="139"/>
    </row>
    <row r="114" spans="2:6" ht="15" customHeight="1">
      <c r="B114" s="141" t="s">
        <v>78</v>
      </c>
      <c r="C114" s="139" t="s">
        <v>79</v>
      </c>
      <c r="D114" s="139"/>
      <c r="E114" s="139" t="s">
        <v>80</v>
      </c>
      <c r="F114" s="139"/>
    </row>
    <row r="115" spans="2:6" ht="15">
      <c r="B115" s="141"/>
      <c r="C115" s="139"/>
      <c r="D115" s="139"/>
      <c r="E115" s="139"/>
      <c r="F115" s="139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2015-07-06T05:29:44Z</dcterms:modified>
  <cp:category/>
  <cp:version/>
  <cp:contentType/>
  <cp:contentStatus/>
</cp:coreProperties>
</file>