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<sst xmlns="http://schemas.openxmlformats.org/spreadsheetml/2006/main" count="168" uniqueCount="102">
  <si>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</si>
  <si>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</si>
  <si>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</si>
  <si>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</si>
  <si>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</si>
  <si>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</si>
  <si>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</si>
  <si>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</si>
  <si>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</si>
  <si>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</si>
  <si>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</si>
  <si>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</si>
  <si>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</si>
  <si>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</si>
  <si>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</si>
  <si>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</si>
  <si>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</si>
  <si>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</si>
  <si>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</si>
  <si>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</si>
  <si>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</si>
  <si>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</si>
  <si>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</si>
  <si>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</si>
  <si>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</si>
  <si>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</si>
  <si>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</si>
  <si>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</si>
  <si>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</si>
  <si>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</si>
  <si>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</si>
  <si>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</si>
  <si>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</si>
  <si>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</si>
  <si>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</si>
  <si>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</si>
  <si>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</si>
  <si>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</si>
  <si>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</si>
  <si>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</si>
  <si>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</si>
  <si>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</si>
  <si>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</si>
  <si>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</si>
  <si>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</si>
  <si>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</si>
  <si>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</si>
  <si>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</si>
  <si>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</si>
  <si>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</si>
  <si>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</si>
  <si>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</si>
  <si>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</si>
  <si>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</si>
  <si>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</si>
  <si>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</si>
  <si>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</si>
  <si>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</si>
  <si>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</si>
  <si>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</si>
  <si>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</si>
  <si>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</si>
  <si>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</si>
  <si>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</si>
  <si>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</si>
  <si>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</si>
  <si>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</si>
  <si>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</si>
  <si>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</si>
  <si>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</si>
  <si>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</si>
  <si>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</si>
  <si>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</si>
  <si>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</si>
  <si>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</si>
  <si>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</si>
  <si>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</si>
  <si>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</si>
  <si>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</si>
  <si>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</si>
  <si>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</si>
  <si>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</si>
  <si>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</si>
  <si>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</si>
  <si>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</si>
  <si>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</si>
  <si>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</si>
  <si>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</si>
  <si>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</si>
  <si>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</si>
  <si>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</si>
  <si>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</si>
  <si>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</si>
  <si>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</si>
  <si>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</si>
  <si>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</si>
  <si>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</si>
  <si>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</si>
  <si>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</si>
  <si>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</si>
  <si>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</si>
  <si>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3 травня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</si>
</sst>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2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0" t="s">
        <v>101</v>
      </c>
      <c r="D4" s="161"/>
      <c r="E4" s="161"/>
      <c r="F4" s="16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7" t="s">
        <v>6</v>
      </c>
      <c r="F6" s="157"/>
      <c r="G6"/>
      <c r="H6"/>
      <c r="I6"/>
    </row>
    <row r="7" spans="2:6" s="6" customFormat="1" ht="15">
      <c r="B7" s="24" t="s">
        <v>80</v>
      </c>
      <c r="C7" s="121">
        <v>0.034</v>
      </c>
      <c r="D7" s="14">
        <v>3.992</v>
      </c>
      <c r="E7" s="121">
        <f aca="true" t="shared" si="0" ref="E7:F9">C7*39.3683</f>
        <v>1.3385222</v>
      </c>
      <c r="F7" s="13">
        <f t="shared" si="0"/>
        <v>157.1582536</v>
      </c>
    </row>
    <row r="8" spans="2:6" s="6" customFormat="1" ht="15">
      <c r="B8" s="24" t="s">
        <v>87</v>
      </c>
      <c r="C8" s="121">
        <v>0.03</v>
      </c>
      <c r="D8" s="14">
        <v>4.08</v>
      </c>
      <c r="E8" s="121">
        <f t="shared" si="0"/>
        <v>1.1810489999999998</v>
      </c>
      <c r="F8" s="13">
        <f t="shared" si="0"/>
        <v>160.622664</v>
      </c>
    </row>
    <row r="9" spans="2:17" s="6" customFormat="1" ht="15">
      <c r="B9" s="24" t="s">
        <v>95</v>
      </c>
      <c r="C9" s="121">
        <v>0.026</v>
      </c>
      <c r="D9" s="14">
        <v>4.15</v>
      </c>
      <c r="E9" s="121">
        <f t="shared" si="0"/>
        <v>1.0235758</v>
      </c>
      <c r="F9" s="13">
        <f>D9*39.3683</f>
        <v>163.378445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4" t="s">
        <v>7</v>
      </c>
      <c r="D11" s="155"/>
      <c r="E11" s="154" t="s">
        <v>6</v>
      </c>
      <c r="F11" s="15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63">
        <v>0</v>
      </c>
      <c r="D12" s="13">
        <v>167.25</v>
      </c>
      <c r="E12" s="163">
        <f aca="true" t="shared" si="1" ref="E12:F14">C12/$D$86</f>
        <v>0</v>
      </c>
      <c r="F12" s="71">
        <f t="shared" si="1"/>
        <v>200.5876709042936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89</v>
      </c>
      <c r="C13" s="118">
        <v>0.25</v>
      </c>
      <c r="D13" s="13">
        <v>171.5</v>
      </c>
      <c r="E13" s="118">
        <f t="shared" si="1"/>
        <v>0.2998320940273447</v>
      </c>
      <c r="F13" s="71">
        <f t="shared" si="1"/>
        <v>205.68481650275845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94</v>
      </c>
      <c r="C14" s="120">
        <v>0.5</v>
      </c>
      <c r="D14" s="13">
        <v>170.75</v>
      </c>
      <c r="E14" s="120">
        <f t="shared" si="1"/>
        <v>0.5996641880546894</v>
      </c>
      <c r="F14" s="71">
        <f t="shared" si="1"/>
        <v>204.78532022067643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7" t="s">
        <v>75</v>
      </c>
      <c r="D16" s="157"/>
      <c r="E16" s="154" t="s">
        <v>6</v>
      </c>
      <c r="F16" s="15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20"/>
      <c r="D17" s="87"/>
      <c r="E17" s="120"/>
      <c r="F17" s="71"/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86</v>
      </c>
      <c r="C18" s="118"/>
      <c r="D18" s="87"/>
      <c r="E18" s="118"/>
      <c r="F18" s="71"/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91</v>
      </c>
      <c r="C19" s="118"/>
      <c r="D19" s="87"/>
      <c r="E19" s="118"/>
      <c r="F19" s="71"/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4" t="s">
        <v>5</v>
      </c>
      <c r="D21" s="155"/>
      <c r="E21" s="157" t="s">
        <v>6</v>
      </c>
      <c r="F21" s="15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80</v>
      </c>
      <c r="C22" s="121">
        <v>0.146</v>
      </c>
      <c r="D22" s="14">
        <v>5.4</v>
      </c>
      <c r="E22" s="121">
        <f>C22*36.7437</f>
        <v>5.364580199999999</v>
      </c>
      <c r="F22" s="13">
        <f aca="true" t="shared" si="2" ref="E22:F24">D22*36.7437</f>
        <v>198.41598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87</v>
      </c>
      <c r="C23" s="121">
        <v>0.112</v>
      </c>
      <c r="D23" s="14">
        <v>5.374</v>
      </c>
      <c r="E23" s="121">
        <f t="shared" si="2"/>
        <v>4.1152944</v>
      </c>
      <c r="F23" s="13">
        <f t="shared" si="2"/>
        <v>197.46064379999996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95</v>
      </c>
      <c r="C24" s="121">
        <v>0.104</v>
      </c>
      <c r="D24" s="91">
        <v>5.526</v>
      </c>
      <c r="E24" s="121">
        <f t="shared" si="2"/>
        <v>3.8213447999999994</v>
      </c>
      <c r="F24" s="13">
        <f t="shared" si="2"/>
        <v>203.04568619999998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24"/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7" t="s">
        <v>9</v>
      </c>
      <c r="D26" s="157"/>
      <c r="E26" s="154" t="s">
        <v>10</v>
      </c>
      <c r="F26" s="15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20">
        <v>1</v>
      </c>
      <c r="D27" s="71">
        <v>172</v>
      </c>
      <c r="E27" s="120">
        <f aca="true" t="shared" si="3" ref="E27:F29">C27/$D$86</f>
        <v>1.1993283761093787</v>
      </c>
      <c r="F27" s="71">
        <f t="shared" si="3"/>
        <v>206.28448069081315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20">
        <v>0.75</v>
      </c>
      <c r="D28" s="13">
        <v>175.5</v>
      </c>
      <c r="E28" s="120">
        <f t="shared" si="3"/>
        <v>0.899496282082034</v>
      </c>
      <c r="F28" s="71">
        <f t="shared" si="3"/>
        <v>210.48213000719596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18">
        <v>1</v>
      </c>
      <c r="D29" s="13">
        <v>178.5</v>
      </c>
      <c r="E29" s="118">
        <f>C29/$D$86</f>
        <v>1.1993283761093787</v>
      </c>
      <c r="F29" s="71">
        <f t="shared" si="3"/>
        <v>214.0801151355241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81</v>
      </c>
      <c r="C32" s="120">
        <v>0.75</v>
      </c>
      <c r="D32" s="13">
        <v>349.25</v>
      </c>
      <c r="E32" s="120">
        <f aca="true" t="shared" si="4" ref="E32:F34">C32/$D$86</f>
        <v>0.899496282082034</v>
      </c>
      <c r="F32" s="71">
        <f t="shared" si="4"/>
        <v>418.8654353562005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90</v>
      </c>
      <c r="C33" s="120">
        <v>1</v>
      </c>
      <c r="D33" s="13">
        <v>355.5</v>
      </c>
      <c r="E33" s="120">
        <f t="shared" si="4"/>
        <v>1.1993283761093787</v>
      </c>
      <c r="F33" s="71">
        <f t="shared" si="4"/>
        <v>426.36123770688414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99</v>
      </c>
      <c r="C34" s="120">
        <v>1</v>
      </c>
      <c r="D34" s="66">
        <v>359.5</v>
      </c>
      <c r="E34" s="120">
        <f t="shared" si="4"/>
        <v>1.1993283761093787</v>
      </c>
      <c r="F34" s="71">
        <f t="shared" si="4"/>
        <v>431.15855121132165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2" t="s">
        <v>5</v>
      </c>
      <c r="D36" s="153"/>
      <c r="E36" s="152" t="s">
        <v>6</v>
      </c>
      <c r="F36" s="15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80</v>
      </c>
      <c r="C37" s="121">
        <v>0.002</v>
      </c>
      <c r="D37" s="75" t="s">
        <v>73</v>
      </c>
      <c r="E37" s="121">
        <f aca="true" t="shared" si="5" ref="E37:F39">C37*58.0164</f>
        <v>0.11603279999999999</v>
      </c>
      <c r="F37" s="71" t="s">
        <v>73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88</v>
      </c>
      <c r="C38" s="121">
        <v>0.01</v>
      </c>
      <c r="D38" s="75">
        <v>2.37</v>
      </c>
      <c r="E38" s="121">
        <f t="shared" si="5"/>
        <v>0.580164</v>
      </c>
      <c r="F38" s="71">
        <f t="shared" si="5"/>
        <v>137.498868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95</v>
      </c>
      <c r="C39" s="124">
        <v>0</v>
      </c>
      <c r="D39" s="75">
        <v>2.4</v>
      </c>
      <c r="E39" s="124">
        <f t="shared" si="5"/>
        <v>0</v>
      </c>
      <c r="F39" s="71">
        <f t="shared" si="5"/>
        <v>139.23935999999998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24"/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2" t="s">
        <v>5</v>
      </c>
      <c r="D41" s="153"/>
      <c r="E41" s="152" t="s">
        <v>6</v>
      </c>
      <c r="F41" s="15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80</v>
      </c>
      <c r="C42" s="121">
        <v>0.104</v>
      </c>
      <c r="D42" s="75">
        <v>10.416</v>
      </c>
      <c r="E42" s="121">
        <f aca="true" t="shared" si="6" ref="E42:F44">C42*36.7437</f>
        <v>3.8213447999999994</v>
      </c>
      <c r="F42" s="71">
        <f t="shared" si="6"/>
        <v>382.7223792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21">
        <v>0.102</v>
      </c>
      <c r="D43" s="75">
        <v>10.532</v>
      </c>
      <c r="E43" s="121">
        <f t="shared" si="6"/>
        <v>3.7478573999999996</v>
      </c>
      <c r="F43" s="71">
        <f t="shared" si="6"/>
        <v>386.98464839999997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96</v>
      </c>
      <c r="C44" s="121">
        <v>0.104</v>
      </c>
      <c r="D44" s="75">
        <v>10.556</v>
      </c>
      <c r="E44" s="121">
        <f t="shared" si="6"/>
        <v>3.8213447999999994</v>
      </c>
      <c r="F44" s="71">
        <f t="shared" si="6"/>
        <v>387.8664971999999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21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7" t="s">
        <v>74</v>
      </c>
      <c r="D46" s="157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9"/>
      <c r="D47" s="88"/>
      <c r="E47" s="124"/>
      <c r="F47" s="71"/>
      <c r="G47" s="23"/>
      <c r="H47" s="23"/>
      <c r="I47" s="23"/>
      <c r="K47" s="23"/>
      <c r="L47" s="23"/>
      <c r="M47" s="23"/>
    </row>
    <row r="48" spans="2:13" s="6" customFormat="1" ht="15">
      <c r="B48" s="24" t="s">
        <v>92</v>
      </c>
      <c r="C48" s="139"/>
      <c r="D48" s="88"/>
      <c r="E48" s="124"/>
      <c r="F48" s="71"/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41"/>
      <c r="D49" s="88"/>
      <c r="E49" s="121"/>
      <c r="F49" s="71"/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2" customFormat="1" ht="15">
      <c r="B52" s="24" t="s">
        <v>80</v>
      </c>
      <c r="C52" s="117">
        <v>1.6</v>
      </c>
      <c r="D52" s="76">
        <v>398.3</v>
      </c>
      <c r="E52" s="117">
        <f aca="true" t="shared" si="7" ref="E52:F54">C52*1.1023</f>
        <v>1.7636800000000001</v>
      </c>
      <c r="F52" s="76">
        <f t="shared" si="7"/>
        <v>439.04609000000005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17">
        <v>2.1</v>
      </c>
      <c r="D53" s="76">
        <v>399</v>
      </c>
      <c r="E53" s="117">
        <f t="shared" si="7"/>
        <v>2.31483</v>
      </c>
      <c r="F53" s="76">
        <f t="shared" si="7"/>
        <v>439.8177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96</v>
      </c>
      <c r="C54" s="117">
        <v>2</v>
      </c>
      <c r="D54" s="105">
        <v>395.9</v>
      </c>
      <c r="E54" s="117">
        <f>C54*1.1023</f>
        <v>2.2046</v>
      </c>
      <c r="F54" s="76">
        <f t="shared" si="7"/>
        <v>436.40057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2" t="s">
        <v>18</v>
      </c>
      <c r="D56" s="153"/>
      <c r="E56" s="152" t="s">
        <v>19</v>
      </c>
      <c r="F56" s="15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80</v>
      </c>
      <c r="C57" s="120">
        <v>0.21</v>
      </c>
      <c r="D57" s="71">
        <v>30.57</v>
      </c>
      <c r="E57" s="120">
        <f aca="true" t="shared" si="8" ref="E57:F59">C57/454*1000</f>
        <v>0.46255506607929514</v>
      </c>
      <c r="F57" s="71">
        <f t="shared" si="8"/>
        <v>67.33480176211454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20">
        <v>0.21</v>
      </c>
      <c r="D58" s="71">
        <v>30.75</v>
      </c>
      <c r="E58" s="120">
        <f t="shared" si="8"/>
        <v>0.46255506607929514</v>
      </c>
      <c r="F58" s="71">
        <f t="shared" si="8"/>
        <v>67.73127753303964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96</v>
      </c>
      <c r="C59" s="120">
        <v>0.22</v>
      </c>
      <c r="D59" s="71">
        <v>30.87</v>
      </c>
      <c r="E59" s="120">
        <f t="shared" si="8"/>
        <v>0.4845814977973568</v>
      </c>
      <c r="F59" s="71">
        <f t="shared" si="8"/>
        <v>67.99559471365639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2" t="s">
        <v>21</v>
      </c>
      <c r="D61" s="153"/>
      <c r="E61" s="152" t="s">
        <v>6</v>
      </c>
      <c r="F61" s="15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80</v>
      </c>
      <c r="C62" s="117">
        <v>0.01</v>
      </c>
      <c r="D62" s="75" t="s">
        <v>73</v>
      </c>
      <c r="E62" s="117">
        <f aca="true" t="shared" si="9" ref="E62:F64">C62*22.026</f>
        <v>0.22026</v>
      </c>
      <c r="F62" s="71" t="s">
        <v>73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7">
        <v>0.015</v>
      </c>
      <c r="D63" s="75">
        <v>13.01</v>
      </c>
      <c r="E63" s="117">
        <f t="shared" si="9"/>
        <v>0.33038999999999996</v>
      </c>
      <c r="F63" s="71">
        <f t="shared" si="9"/>
        <v>286.55826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95</v>
      </c>
      <c r="C64" s="117">
        <v>0.015</v>
      </c>
      <c r="D64" s="75">
        <v>12.21</v>
      </c>
      <c r="E64" s="117">
        <f t="shared" si="9"/>
        <v>0.33038999999999996</v>
      </c>
      <c r="F64" s="71">
        <f t="shared" si="9"/>
        <v>268.93746000000004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6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52" t="s">
        <v>23</v>
      </c>
      <c r="D66" s="153"/>
      <c r="E66" s="152" t="s">
        <v>24</v>
      </c>
      <c r="F66" s="153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80</v>
      </c>
      <c r="C67" s="124">
        <v>0</v>
      </c>
      <c r="D67" s="75" t="s">
        <v>73</v>
      </c>
      <c r="E67" s="124">
        <f aca="true" t="shared" si="10" ref="E67:F69">C67/3.785</f>
        <v>0</v>
      </c>
      <c r="F67" s="71" t="s">
        <v>73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97</v>
      </c>
      <c r="C68" s="121">
        <v>0.032</v>
      </c>
      <c r="D68" s="75">
        <v>1.49</v>
      </c>
      <c r="E68" s="121">
        <f t="shared" si="10"/>
        <v>0.00845442536327609</v>
      </c>
      <c r="F68" s="71">
        <f t="shared" si="10"/>
        <v>0.39365918097754293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88</v>
      </c>
      <c r="C69" s="121">
        <v>0.032</v>
      </c>
      <c r="D69" s="75">
        <v>1.491</v>
      </c>
      <c r="E69" s="121">
        <f t="shared" si="10"/>
        <v>0.00845442536327609</v>
      </c>
      <c r="F69" s="71">
        <f t="shared" si="10"/>
        <v>0.3939233817701453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52" t="s">
        <v>26</v>
      </c>
      <c r="D71" s="153"/>
      <c r="E71" s="152" t="s">
        <v>27</v>
      </c>
      <c r="F71" s="153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80</v>
      </c>
      <c r="C72" s="164">
        <v>0.0035</v>
      </c>
      <c r="D72" s="131">
        <v>0.789</v>
      </c>
      <c r="E72" s="164">
        <f>C72/454*100</f>
        <v>0.0007709251101321587</v>
      </c>
      <c r="F72" s="77">
        <f>D72/454*1000</f>
        <v>1.7378854625550662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97</v>
      </c>
      <c r="C73" s="164">
        <v>0.007</v>
      </c>
      <c r="D73" s="131">
        <v>0.834</v>
      </c>
      <c r="E73" s="164">
        <f>C73/454*100</f>
        <v>0.0015418502202643174</v>
      </c>
      <c r="F73" s="77">
        <f>D73/454*1000</f>
        <v>1.8370044052863435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88</v>
      </c>
      <c r="C74" s="164">
        <v>0.01275</v>
      </c>
      <c r="D74" s="131">
        <v>0.865</v>
      </c>
      <c r="E74" s="164">
        <f>C74/454*100</f>
        <v>0.002808370044052863</v>
      </c>
      <c r="F74" s="77">
        <f>D74/454*1000</f>
        <v>1.9052863436123346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9" t="s">
        <v>26</v>
      </c>
      <c r="D76" s="159"/>
      <c r="E76" s="152" t="s">
        <v>29</v>
      </c>
      <c r="F76" s="15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5">
        <v>0.0006</v>
      </c>
      <c r="D77" s="132">
        <v>0.1172</v>
      </c>
      <c r="E77" s="135">
        <f aca="true" t="shared" si="11" ref="E77:F79">C77/454*1000000</f>
        <v>1.3215859030837005</v>
      </c>
      <c r="F77" s="71">
        <f t="shared" si="11"/>
        <v>258.1497797356828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35">
        <v>0.0006</v>
      </c>
      <c r="D78" s="132" t="s">
        <v>73</v>
      </c>
      <c r="E78" s="135">
        <f t="shared" si="11"/>
        <v>1.3215859030837005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93</v>
      </c>
      <c r="C79" s="135">
        <v>0.0006</v>
      </c>
      <c r="D79" s="132" t="s">
        <v>73</v>
      </c>
      <c r="E79" s="135">
        <f t="shared" si="11"/>
        <v>1.3215859030837005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40" t="s">
        <v>73</v>
      </c>
      <c r="E85" s="133">
        <v>1.1993</v>
      </c>
      <c r="F85" s="133">
        <v>0.0092</v>
      </c>
      <c r="G85" s="133">
        <v>1.3583</v>
      </c>
      <c r="H85" s="133">
        <v>1.0028</v>
      </c>
      <c r="I85" s="133">
        <v>0.7786</v>
      </c>
      <c r="J85" s="133">
        <v>0.7554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0.8338</v>
      </c>
      <c r="E86" s="134" t="s">
        <v>73</v>
      </c>
      <c r="F86" s="134">
        <v>0.0077</v>
      </c>
      <c r="G86" s="134">
        <v>1.1326</v>
      </c>
      <c r="H86" s="134">
        <v>0.8362</v>
      </c>
      <c r="I86" s="134">
        <v>0.6492</v>
      </c>
      <c r="J86" s="134">
        <v>0.6299</v>
      </c>
      <c r="K86" s="134">
        <v>0.1062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108.96</v>
      </c>
      <c r="E87" s="133">
        <v>130.6757</v>
      </c>
      <c r="F87" s="133" t="s">
        <v>73</v>
      </c>
      <c r="G87" s="133">
        <v>148.0004</v>
      </c>
      <c r="H87" s="133">
        <v>109.2659</v>
      </c>
      <c r="I87" s="133">
        <v>84.84</v>
      </c>
      <c r="J87" s="133">
        <v>82.3084</v>
      </c>
      <c r="K87" s="133">
        <v>13.8817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0.7362</v>
      </c>
      <c r="E88" s="134">
        <v>0.8829</v>
      </c>
      <c r="F88" s="134">
        <v>0.0068</v>
      </c>
      <c r="G88" s="134" t="s">
        <v>73</v>
      </c>
      <c r="H88" s="134">
        <v>0.7383</v>
      </c>
      <c r="I88" s="134">
        <v>0.5732</v>
      </c>
      <c r="J88" s="134">
        <v>0.5561</v>
      </c>
      <c r="K88" s="134">
        <v>0.0938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0.9972</v>
      </c>
      <c r="E89" s="133">
        <v>1.1959</v>
      </c>
      <c r="F89" s="133">
        <v>0.0092</v>
      </c>
      <c r="G89" s="133">
        <v>1.3545</v>
      </c>
      <c r="H89" s="133" t="s">
        <v>73</v>
      </c>
      <c r="I89" s="133">
        <v>0.7765</v>
      </c>
      <c r="J89" s="133">
        <v>0.7533</v>
      </c>
      <c r="K89" s="133">
        <v>0.127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1.2843</v>
      </c>
      <c r="E90" s="134">
        <v>1.5403</v>
      </c>
      <c r="F90" s="134">
        <v>0.0118</v>
      </c>
      <c r="G90" s="134">
        <v>1.7445</v>
      </c>
      <c r="H90" s="134">
        <v>1.2879</v>
      </c>
      <c r="I90" s="134" t="s">
        <v>73</v>
      </c>
      <c r="J90" s="134">
        <v>0.9702</v>
      </c>
      <c r="K90" s="134">
        <v>0.1636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1.3238</v>
      </c>
      <c r="E91" s="133">
        <v>1.5876</v>
      </c>
      <c r="F91" s="133">
        <v>0.0122</v>
      </c>
      <c r="G91" s="133">
        <v>1.7981</v>
      </c>
      <c r="H91" s="133">
        <v>1.3275</v>
      </c>
      <c r="I91" s="133">
        <v>1.0308</v>
      </c>
      <c r="J91" s="133" t="s">
        <v>73</v>
      </c>
      <c r="K91" s="133">
        <v>0.1687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7.8492</v>
      </c>
      <c r="E92" s="134">
        <v>9.4135</v>
      </c>
      <c r="F92" s="134">
        <v>0.072</v>
      </c>
      <c r="G92" s="134">
        <v>10.6616</v>
      </c>
      <c r="H92" s="134">
        <v>7.8712</v>
      </c>
      <c r="I92" s="134">
        <v>6.1117</v>
      </c>
      <c r="J92" s="134">
        <v>5.9293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55</v>
      </c>
      <c r="C114" s="156"/>
      <c r="D114" s="156"/>
      <c r="E114" s="156"/>
      <c r="F114" s="156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2" t="s">
        <v>56</v>
      </c>
      <c r="C115" s="142"/>
      <c r="D115" s="142"/>
      <c r="E115" s="142"/>
      <c r="F115" s="142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2" t="s">
        <v>57</v>
      </c>
      <c r="C116" s="142"/>
      <c r="D116" s="142"/>
      <c r="E116" s="142"/>
      <c r="F116" s="142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2" t="s">
        <v>58</v>
      </c>
      <c r="C117" s="142"/>
      <c r="D117" s="142"/>
      <c r="E117" s="142"/>
      <c r="F117" s="142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2" t="s">
        <v>59</v>
      </c>
      <c r="C118" s="142"/>
      <c r="D118" s="142"/>
      <c r="E118" s="142"/>
      <c r="F118" s="142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2" t="s">
        <v>60</v>
      </c>
      <c r="C119" s="142"/>
      <c r="D119" s="142"/>
      <c r="E119" s="142"/>
      <c r="F119" s="142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2" t="s">
        <v>61</v>
      </c>
      <c r="C120" s="142"/>
      <c r="D120" s="142"/>
      <c r="E120" s="142"/>
      <c r="F120" s="142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8" t="s">
        <v>62</v>
      </c>
      <c r="C121" s="158"/>
      <c r="D121" s="158"/>
      <c r="E121" s="158"/>
      <c r="F121" s="158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49"/>
      <c r="D123" s="151"/>
      <c r="E123" s="151"/>
      <c r="F123" s="150"/>
      <c r="G123" s="125"/>
      <c r="H123" s="125"/>
    </row>
    <row r="124" spans="2:8" ht="30.75" customHeight="1">
      <c r="B124" s="32" t="s">
        <v>64</v>
      </c>
      <c r="C124" s="149" t="s">
        <v>65</v>
      </c>
      <c r="D124" s="150"/>
      <c r="E124" s="149" t="s">
        <v>66</v>
      </c>
      <c r="F124" s="150"/>
      <c r="G124" s="125"/>
      <c r="H124" s="125"/>
    </row>
    <row r="125" spans="2:8" ht="30.75" customHeight="1">
      <c r="B125" s="32" t="s">
        <v>67</v>
      </c>
      <c r="C125" s="149" t="s">
        <v>68</v>
      </c>
      <c r="D125" s="150"/>
      <c r="E125" s="149" t="s">
        <v>69</v>
      </c>
      <c r="F125" s="150"/>
      <c r="G125" s="125"/>
      <c r="H125" s="125"/>
    </row>
    <row r="126" spans="2:8" ht="15" customHeight="1">
      <c r="B126" s="143" t="s">
        <v>70</v>
      </c>
      <c r="C126" s="145" t="s">
        <v>71</v>
      </c>
      <c r="D126" s="146"/>
      <c r="E126" s="145" t="s">
        <v>72</v>
      </c>
      <c r="F126" s="146"/>
      <c r="G126" s="125"/>
      <c r="H126" s="125"/>
    </row>
    <row r="127" spans="2:8" ht="15" customHeight="1">
      <c r="B127" s="144"/>
      <c r="C127" s="147"/>
      <c r="D127" s="148"/>
      <c r="E127" s="147"/>
      <c r="F127" s="148"/>
      <c r="G127" s="125"/>
      <c r="H127" s="125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2018-05-04T03:33:23Z</dcterms:modified>
  <cp:category/>
  <cp:version/>
  <cp:contentType/>
  <cp:contentStatus/>
</cp:coreProperties>
</file>