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<sst xmlns="http://schemas.openxmlformats.org/spreadsheetml/2006/main" count="353" uniqueCount="131">
  <si>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</si>
  <si>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</si>
  <si>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</si>
  <si>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</si>
  <si>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</si>
  <si>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</si>
  <si>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</si>
  <si>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</si>
  <si>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</si>
  <si>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</si>
  <si>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</si>
  <si>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</si>
  <si>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</si>
  <si>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</si>
  <si>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</si>
  <si>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</si>
  <si>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</si>
  <si>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</si>
  <si>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</si>
  <si>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</si>
  <si>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</si>
  <si>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</si>
  <si>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</si>
  <si>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</si>
  <si>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</si>
  <si>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</si>
  <si>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</si>
  <si>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</si>
  <si>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</si>
  <si>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</si>
  <si>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</si>
  <si>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</si>
  <si>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</si>
  <si>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</si>
  <si>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</si>
  <si>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</si>
  <si>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</si>
  <si>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</si>
  <si>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</si>
  <si>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</si>
  <si>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</si>
  <si>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</si>
  <si>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</si>
  <si>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</si>
  <si>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</si>
  <si>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</si>
  <si>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</si>
  <si>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</si>
  <si>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</si>
  <si>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</si>
  <si>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</si>
  <si>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</si>
  <si>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</si>
  <si>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</si>
  <si>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</si>
  <si>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</si>
  <si>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</si>
  <si>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</si>
  <si>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</si>
  <si>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</si>
  <si>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</si>
  <si>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</si>
  <si>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</si>
  <si>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</si>
  <si>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</si>
  <si>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</si>
  <si>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</si>
  <si>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</si>
  <si>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</si>
  <si>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</si>
  <si>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</si>
  <si>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</si>
  <si>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</si>
  <si>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</si>
  <si>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</si>
  <si>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</si>
  <si>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</si>
  <si>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</si>
  <si>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</si>
  <si>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</si>
  <si>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</si>
  <si>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</si>
  <si>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</si>
  <si>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</si>
  <si>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</si>
  <si>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</si>
  <si>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</si>
  <si>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</si>
  <si>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</si>
  <si>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</si>
  <si>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</si>
  <si>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</si>
  <si>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</si>
  <si>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</si>
  <si>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</si>
  <si>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</si>
  <si>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</si>
  <si>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</si>
  <si>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</si>
  <si>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</si>
  <si>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</si>
  <si>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</si>
  <si>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</si>
  <si>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</si>
  <si>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</si>
  <si>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</si>
  <si>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</si>
  <si>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</si>
  <si>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</si>
  <si>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</si>
  <si>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</si>
  <si>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</si>
  <si>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</si>
  <si>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</si>
  <si>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</si>
  <si>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</si>
  <si>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</si>
  <si>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</si>
  <si>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</si>
  <si>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</si>
  <si>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</si>
  <si>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</si>
  <si>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</si>
  <si>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</si>
  <si>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</si>
  <si>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</si>
  <si>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</si>
  <si>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</si>
  <si>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</si>
  <si>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</si>
  <si>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02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</si>
</sst>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4" t="s">
        <v>130</v>
      </c>
      <c r="D4" s="175"/>
      <c r="E4" s="175"/>
      <c r="F4" s="176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0.06</v>
      </c>
      <c r="D7" s="13">
        <v>5.146</v>
      </c>
      <c r="E7" s="123">
        <f aca="true" t="shared" si="0" ref="E7:F9">C7*39.3683</f>
        <v>2.3620979999999996</v>
      </c>
      <c r="F7" s="12">
        <f t="shared" si="0"/>
        <v>202.58927179999998</v>
      </c>
    </row>
    <row r="8" spans="2:6" s="5" customFormat="1" ht="15">
      <c r="B8" s="23" t="s">
        <v>110</v>
      </c>
      <c r="C8" s="172">
        <v>0.26</v>
      </c>
      <c r="D8" s="13">
        <v>5.25</v>
      </c>
      <c r="E8" s="172">
        <f t="shared" si="0"/>
        <v>10.235758</v>
      </c>
      <c r="F8" s="12">
        <f t="shared" si="0"/>
        <v>206.683575</v>
      </c>
    </row>
    <row r="9" spans="2:17" s="5" customFormat="1" ht="15">
      <c r="B9" s="23" t="s">
        <v>111</v>
      </c>
      <c r="C9" s="172">
        <v>0.22</v>
      </c>
      <c r="D9" s="13">
        <v>5.336</v>
      </c>
      <c r="E9" s="172">
        <f t="shared" si="0"/>
        <v>8.661026</v>
      </c>
      <c r="F9" s="12">
        <f t="shared" si="0"/>
        <v>210.0692488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0" t="s">
        <v>78</v>
      </c>
      <c r="D11" s="191"/>
      <c r="E11" s="190" t="s">
        <v>6</v>
      </c>
      <c r="F11" s="19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0</v>
      </c>
      <c r="D17" s="68">
        <v>217.5</v>
      </c>
      <c r="E17" s="123">
        <f aca="true" t="shared" si="1" ref="E17:F19">C17/$E$86</f>
        <v>0</v>
      </c>
      <c r="F17" s="68">
        <f t="shared" si="1"/>
        <v>183.1424722128663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0.5</v>
      </c>
      <c r="D18" s="12">
        <v>218.5</v>
      </c>
      <c r="E18" s="123">
        <f t="shared" si="1"/>
        <v>0.42101717750084205</v>
      </c>
      <c r="F18" s="68">
        <f t="shared" si="1"/>
        <v>183.98450656786798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0.25</v>
      </c>
      <c r="D19" s="12">
        <v>220.25</v>
      </c>
      <c r="E19" s="123">
        <f t="shared" si="1"/>
        <v>0.21050858875042103</v>
      </c>
      <c r="F19" s="68">
        <f t="shared" si="1"/>
        <v>185.45806668912093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0" t="s">
        <v>5</v>
      </c>
      <c r="D21" s="191"/>
      <c r="E21" s="192" t="s">
        <v>6</v>
      </c>
      <c r="F21" s="19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2">
        <v>0.3</v>
      </c>
      <c r="D22" s="68">
        <v>7.036</v>
      </c>
      <c r="E22" s="172">
        <f aca="true" t="shared" si="2" ref="E22:F24">C22*36.7437</f>
        <v>11.023109999999999</v>
      </c>
      <c r="F22" s="12">
        <f t="shared" si="2"/>
        <v>258.52867319999996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2">
        <v>0.26</v>
      </c>
      <c r="D23" s="12">
        <v>7.172</v>
      </c>
      <c r="E23" s="172">
        <f t="shared" si="2"/>
        <v>9.553362</v>
      </c>
      <c r="F23" s="12">
        <f t="shared" si="2"/>
        <v>263.52581639999994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2">
        <v>0.12</v>
      </c>
      <c r="D24" s="12">
        <v>7.284</v>
      </c>
      <c r="E24" s="172">
        <f t="shared" si="2"/>
        <v>4.409243999999999</v>
      </c>
      <c r="F24" s="12">
        <f t="shared" si="2"/>
        <v>267.6411108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2" t="s">
        <v>9</v>
      </c>
      <c r="D26" s="19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1.5</v>
      </c>
      <c r="D27" s="68">
        <v>249.25</v>
      </c>
      <c r="E27" s="123">
        <f aca="true" t="shared" si="3" ref="E27:F29">C27/$E$86</f>
        <v>1.2630515325025262</v>
      </c>
      <c r="F27" s="68">
        <f t="shared" si="3"/>
        <v>209.87706298416975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2">
        <v>1.5</v>
      </c>
      <c r="D28" s="12">
        <v>244.25</v>
      </c>
      <c r="E28" s="172">
        <f t="shared" si="3"/>
        <v>1.2630515325025262</v>
      </c>
      <c r="F28" s="68">
        <f t="shared" si="3"/>
        <v>205.66689120916135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2">
        <v>1.5</v>
      </c>
      <c r="D29" s="12">
        <v>242.25</v>
      </c>
      <c r="E29" s="172">
        <f t="shared" si="3"/>
        <v>1.2630515325025262</v>
      </c>
      <c r="F29" s="68">
        <f t="shared" si="3"/>
        <v>203.98282249915798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2" t="s">
        <v>12</v>
      </c>
      <c r="D31" s="192"/>
      <c r="E31" s="192" t="s">
        <v>10</v>
      </c>
      <c r="F31" s="19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2">
        <v>8.5</v>
      </c>
      <c r="D32" s="12">
        <v>572.75</v>
      </c>
      <c r="E32" s="172">
        <f aca="true" t="shared" si="4" ref="E32:F34">C32/$E$86</f>
        <v>7.157292017514314</v>
      </c>
      <c r="F32" s="68">
        <f t="shared" si="4"/>
        <v>482.2751768272146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2">
        <v>9.5</v>
      </c>
      <c r="D33" s="12">
        <v>570.5</v>
      </c>
      <c r="E33" s="172">
        <f t="shared" si="4"/>
        <v>7.999326372515998</v>
      </c>
      <c r="F33" s="68">
        <f t="shared" si="4"/>
        <v>480.3805995284608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2">
        <v>8.25</v>
      </c>
      <c r="D34" s="12">
        <v>564.25</v>
      </c>
      <c r="E34" s="172">
        <f t="shared" si="4"/>
        <v>6.946783428763894</v>
      </c>
      <c r="F34" s="68">
        <f t="shared" si="4"/>
        <v>475.11788480970023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7" t="s">
        <v>5</v>
      </c>
      <c r="D36" s="188"/>
      <c r="E36" s="187" t="s">
        <v>6</v>
      </c>
      <c r="F36" s="18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5.4</v>
      </c>
      <c r="D37" s="72" t="s">
        <v>72</v>
      </c>
      <c r="E37" s="173">
        <f aca="true" t="shared" si="5" ref="E37:F39">C37*58.0164</f>
        <v>313.28856</v>
      </c>
      <c r="F37" s="68" t="e">
        <f t="shared" si="5"/>
        <v>#VALUE!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5.4</v>
      </c>
      <c r="D38" s="72">
        <v>505</v>
      </c>
      <c r="E38" s="173">
        <f t="shared" si="5"/>
        <v>313.28856</v>
      </c>
      <c r="F38" s="68">
        <f t="shared" si="5"/>
        <v>29298.282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5</v>
      </c>
      <c r="D39" s="72">
        <v>505.2</v>
      </c>
      <c r="E39" s="173">
        <f t="shared" si="5"/>
        <v>290.082</v>
      </c>
      <c r="F39" s="68">
        <f t="shared" si="5"/>
        <v>29309.88528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7" t="s">
        <v>5</v>
      </c>
      <c r="D41" s="188"/>
      <c r="E41" s="187" t="s">
        <v>6</v>
      </c>
      <c r="F41" s="18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98">
        <v>1.4</v>
      </c>
      <c r="D42" s="72">
        <v>12.796</v>
      </c>
      <c r="E42" s="198">
        <f>C42*36.7437</f>
        <v>51.441179999999996</v>
      </c>
      <c r="F42" s="68">
        <f aca="true" t="shared" si="6" ref="E42:F44">D42*36.7437</f>
        <v>470.17238519999995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98">
        <v>5.4</v>
      </c>
      <c r="D43" s="72">
        <v>12.824</v>
      </c>
      <c r="E43" s="198">
        <f t="shared" si="6"/>
        <v>198.41598</v>
      </c>
      <c r="F43" s="68">
        <f t="shared" si="6"/>
        <v>471.20120879999996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98">
        <v>4.4</v>
      </c>
      <c r="D44" s="72">
        <v>12.904</v>
      </c>
      <c r="E44" s="198">
        <f t="shared" si="6"/>
        <v>161.67228</v>
      </c>
      <c r="F44" s="68">
        <f t="shared" si="6"/>
        <v>474.1407048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0" t="s">
        <v>73</v>
      </c>
      <c r="D46" s="191"/>
      <c r="E46" s="190" t="s">
        <v>6</v>
      </c>
      <c r="F46" s="191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7" t="s">
        <v>16</v>
      </c>
      <c r="D51" s="188"/>
      <c r="E51" s="187" t="s">
        <v>6</v>
      </c>
      <c r="F51" s="188"/>
      <c r="G51"/>
      <c r="H51"/>
      <c r="I51"/>
      <c r="J51" s="5"/>
    </row>
    <row r="52" spans="2:19" s="21" customFormat="1" ht="15">
      <c r="B52" s="23" t="s">
        <v>123</v>
      </c>
      <c r="C52" s="110">
        <v>5.8</v>
      </c>
      <c r="D52" s="73">
        <v>337.5</v>
      </c>
      <c r="E52" s="110">
        <f>C52*1.1023</f>
        <v>6.39334</v>
      </c>
      <c r="F52" s="73">
        <f aca="true" t="shared" si="7" ref="E52:F54">D52*1.1023</f>
        <v>372.02625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3.6</v>
      </c>
      <c r="D53" s="73">
        <v>337</v>
      </c>
      <c r="E53" s="110">
        <f t="shared" si="7"/>
        <v>3.9682800000000005</v>
      </c>
      <c r="F53" s="73">
        <f t="shared" si="7"/>
        <v>371.4751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3.5</v>
      </c>
      <c r="D54" s="73">
        <v>339.9</v>
      </c>
      <c r="E54" s="110">
        <f>C54*1.1023</f>
        <v>3.8580500000000004</v>
      </c>
      <c r="F54" s="73">
        <f t="shared" si="7"/>
        <v>374.67177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7" t="s">
        <v>18</v>
      </c>
      <c r="D56" s="188"/>
      <c r="E56" s="187" t="s">
        <v>19</v>
      </c>
      <c r="F56" s="18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99">
        <v>0.7</v>
      </c>
      <c r="D57" s="68">
        <v>58.95</v>
      </c>
      <c r="E57" s="199">
        <f aca="true" t="shared" si="8" ref="E57:F59">C57/454*1000</f>
        <v>1.541850220264317</v>
      </c>
      <c r="F57" s="68">
        <f t="shared" si="8"/>
        <v>129.84581497797356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99">
        <v>0.76</v>
      </c>
      <c r="D58" s="68">
        <v>58.75</v>
      </c>
      <c r="E58" s="199">
        <f t="shared" si="8"/>
        <v>1.6740088105726871</v>
      </c>
      <c r="F58" s="68">
        <f t="shared" si="8"/>
        <v>129.40528634361235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99">
        <v>0.85</v>
      </c>
      <c r="D59" s="68">
        <v>58.67</v>
      </c>
      <c r="E59" s="199">
        <f t="shared" si="8"/>
        <v>1.8722466960352422</v>
      </c>
      <c r="F59" s="68">
        <f t="shared" si="8"/>
        <v>129.22907488986783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7" t="s">
        <v>21</v>
      </c>
      <c r="D61" s="188"/>
      <c r="E61" s="187" t="s">
        <v>6</v>
      </c>
      <c r="F61" s="18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0.8</v>
      </c>
      <c r="D62" s="72">
        <v>13.05</v>
      </c>
      <c r="E62" s="110">
        <f aca="true" t="shared" si="9" ref="E62:F64">C62*22.026</f>
        <v>17.6208</v>
      </c>
      <c r="F62" s="68">
        <f t="shared" si="9"/>
        <v>287.4393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0.6</v>
      </c>
      <c r="D63" s="72">
        <v>13.3</v>
      </c>
      <c r="E63" s="110">
        <f t="shared" si="9"/>
        <v>13.2156</v>
      </c>
      <c r="F63" s="68">
        <f t="shared" si="9"/>
        <v>292.9458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0.75</v>
      </c>
      <c r="D64" s="72">
        <v>13.485</v>
      </c>
      <c r="E64" s="110">
        <f t="shared" si="9"/>
        <v>16.5195</v>
      </c>
      <c r="F64" s="68">
        <f t="shared" si="9"/>
        <v>297.02061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7" t="s">
        <v>76</v>
      </c>
      <c r="D66" s="188"/>
      <c r="E66" s="187" t="s">
        <v>23</v>
      </c>
      <c r="F66" s="18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7" t="s">
        <v>25</v>
      </c>
      <c r="D71" s="188"/>
      <c r="E71" s="187" t="s">
        <v>26</v>
      </c>
      <c r="F71" s="18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64">
        <v>0.225</v>
      </c>
      <c r="D72" s="118">
        <v>1.128</v>
      </c>
      <c r="E72" s="164">
        <f>C72/454*100</f>
        <v>0.04955947136563877</v>
      </c>
      <c r="F72" s="74">
        <f>D72/454*1000</f>
        <v>2.4845814977973566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0.875</v>
      </c>
      <c r="D73" s="118">
        <v>1.1305</v>
      </c>
      <c r="E73" s="164">
        <f>C73/454*100</f>
        <v>0.19273127753303965</v>
      </c>
      <c r="F73" s="74">
        <f>D73/454*1000</f>
        <v>2.4900881057268722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0.525</v>
      </c>
      <c r="D74" s="118">
        <v>1.132475</v>
      </c>
      <c r="E74" s="164">
        <f>C74/454*100</f>
        <v>0.11563876651982379</v>
      </c>
      <c r="F74" s="74">
        <f>D74/454*1000</f>
        <v>2.4944383259911893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7" t="s">
        <v>25</v>
      </c>
      <c r="D76" s="188"/>
      <c r="E76" s="187" t="s">
        <v>28</v>
      </c>
      <c r="F76" s="18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1">
        <v>0.0023</v>
      </c>
      <c r="D77" s="119" t="s">
        <v>72</v>
      </c>
      <c r="E77" s="171">
        <f>C77/454*1000000</f>
        <v>5.066079295154185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1">
        <v>0.0018</v>
      </c>
      <c r="D78" s="119" t="s">
        <v>72</v>
      </c>
      <c r="E78" s="171">
        <f>C78/454*1000000</f>
        <v>3.9647577092511015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1">
        <v>0.002</v>
      </c>
      <c r="D79" s="119" t="s">
        <v>72</v>
      </c>
      <c r="E79" s="171">
        <f>C79/454*1000000</f>
        <v>4.405286343612334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1.1876</v>
      </c>
      <c r="F86" s="166">
        <v>0.0091</v>
      </c>
      <c r="G86" s="166">
        <v>1.3836</v>
      </c>
      <c r="H86" s="166">
        <v>1.0934</v>
      </c>
      <c r="I86" s="166">
        <v>0.7967</v>
      </c>
      <c r="J86" s="166">
        <v>0.74</v>
      </c>
      <c r="K86" s="166">
        <v>0.1287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0.842</v>
      </c>
      <c r="E87" s="166" t="s">
        <v>72</v>
      </c>
      <c r="F87" s="166">
        <v>0.0077</v>
      </c>
      <c r="G87" s="166">
        <v>1.165</v>
      </c>
      <c r="H87" s="166">
        <v>0.9207</v>
      </c>
      <c r="I87" s="166">
        <v>0.6709</v>
      </c>
      <c r="J87" s="166">
        <v>0.6231</v>
      </c>
      <c r="K87" s="166">
        <v>0.1083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109.95</v>
      </c>
      <c r="E88" s="166">
        <v>130.5766</v>
      </c>
      <c r="F88" s="166" t="s">
        <v>72</v>
      </c>
      <c r="G88" s="166">
        <v>152.1268</v>
      </c>
      <c r="H88" s="166">
        <v>120.2165</v>
      </c>
      <c r="I88" s="166">
        <v>87.6026</v>
      </c>
      <c r="J88" s="166">
        <v>81.363</v>
      </c>
      <c r="K88" s="166">
        <v>14.1478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0.7228</v>
      </c>
      <c r="E89" s="166">
        <v>0.8583</v>
      </c>
      <c r="F89" s="166">
        <v>0.0066</v>
      </c>
      <c r="G89" s="166" t="s">
        <v>72</v>
      </c>
      <c r="H89" s="166">
        <v>0.7902</v>
      </c>
      <c r="I89" s="166">
        <v>0.5759</v>
      </c>
      <c r="J89" s="166">
        <v>0.5348</v>
      </c>
      <c r="K89" s="166">
        <v>0.093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0.9146</v>
      </c>
      <c r="E90" s="166">
        <v>1.0862</v>
      </c>
      <c r="F90" s="166">
        <v>0.0083</v>
      </c>
      <c r="G90" s="166">
        <v>1.2654</v>
      </c>
      <c r="H90" s="166" t="s">
        <v>72</v>
      </c>
      <c r="I90" s="166">
        <v>0.7287</v>
      </c>
      <c r="J90" s="166">
        <v>0.6768</v>
      </c>
      <c r="K90" s="166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1.2551</v>
      </c>
      <c r="E91" s="166">
        <v>1.4906</v>
      </c>
      <c r="F91" s="166">
        <v>0.0114</v>
      </c>
      <c r="G91" s="166">
        <v>1.7366</v>
      </c>
      <c r="H91" s="166">
        <v>1.3723</v>
      </c>
      <c r="I91" s="166" t="s">
        <v>72</v>
      </c>
      <c r="J91" s="166">
        <v>0.9288</v>
      </c>
      <c r="K91" s="166">
        <v>0.1615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1.3514</v>
      </c>
      <c r="E92" s="166">
        <v>1.6049</v>
      </c>
      <c r="F92" s="166">
        <v>0.0123</v>
      </c>
      <c r="G92" s="166">
        <v>1.8697</v>
      </c>
      <c r="H92" s="166">
        <v>1.4775</v>
      </c>
      <c r="I92" s="166">
        <v>1.0767</v>
      </c>
      <c r="J92" s="166" t="s">
        <v>72</v>
      </c>
      <c r="K92" s="166">
        <v>0.1739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7.7715</v>
      </c>
      <c r="E93" s="166">
        <v>9.2294</v>
      </c>
      <c r="F93" s="166">
        <v>0.0707</v>
      </c>
      <c r="G93" s="166">
        <v>10.7526</v>
      </c>
      <c r="H93" s="166">
        <v>8.4972</v>
      </c>
      <c r="I93" s="166">
        <v>6.1919</v>
      </c>
      <c r="J93" s="166">
        <v>5.7509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0.00765834000885304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3" t="s">
        <v>61</v>
      </c>
      <c r="C121" s="193"/>
      <c r="D121" s="193"/>
      <c r="E121" s="193"/>
      <c r="F121" s="19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85"/>
      <c r="E123" s="185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77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78"/>
      <c r="C127" s="181"/>
      <c r="D127" s="182"/>
      <c r="E127" s="181"/>
      <c r="F127" s="182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0" t="s">
        <v>5</v>
      </c>
      <c r="D6" s="191"/>
      <c r="E6" s="190" t="s">
        <v>6</v>
      </c>
      <c r="F6" s="191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0" t="s">
        <v>7</v>
      </c>
      <c r="D11" s="191"/>
      <c r="E11" s="190" t="s">
        <v>6</v>
      </c>
      <c r="F11" s="19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2" t="s">
        <v>78</v>
      </c>
      <c r="D16" s="192"/>
      <c r="E16" s="190" t="s">
        <v>6</v>
      </c>
      <c r="F16" s="191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0" t="s">
        <v>5</v>
      </c>
      <c r="D21" s="191"/>
      <c r="E21" s="192" t="s">
        <v>6</v>
      </c>
      <c r="F21" s="19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2" t="s">
        <v>9</v>
      </c>
      <c r="D26" s="192"/>
      <c r="E26" s="190" t="s">
        <v>10</v>
      </c>
      <c r="F26" s="191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2" t="s">
        <v>12</v>
      </c>
      <c r="D31" s="192"/>
      <c r="E31" s="192" t="s">
        <v>10</v>
      </c>
      <c r="F31" s="19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7" t="s">
        <v>5</v>
      </c>
      <c r="D36" s="188"/>
      <c r="E36" s="187" t="s">
        <v>6</v>
      </c>
      <c r="F36" s="18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7" t="s">
        <v>5</v>
      </c>
      <c r="D41" s="188"/>
      <c r="E41" s="187" t="s">
        <v>6</v>
      </c>
      <c r="F41" s="18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2" t="s">
        <v>73</v>
      </c>
      <c r="D46" s="192"/>
      <c r="E46" s="190" t="s">
        <v>6</v>
      </c>
      <c r="F46" s="191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7" t="s">
        <v>16</v>
      </c>
      <c r="D51" s="188"/>
      <c r="E51" s="187" t="s">
        <v>6</v>
      </c>
      <c r="F51" s="188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7" t="s">
        <v>18</v>
      </c>
      <c r="D56" s="188"/>
      <c r="E56" s="187" t="s">
        <v>19</v>
      </c>
      <c r="F56" s="18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7" t="s">
        <v>21</v>
      </c>
      <c r="D61" s="188"/>
      <c r="E61" s="187" t="s">
        <v>6</v>
      </c>
      <c r="F61" s="18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7" t="s">
        <v>76</v>
      </c>
      <c r="D66" s="188"/>
      <c r="E66" s="187" t="s">
        <v>23</v>
      </c>
      <c r="F66" s="18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7" t="s">
        <v>25</v>
      </c>
      <c r="D71" s="188"/>
      <c r="E71" s="187" t="s">
        <v>26</v>
      </c>
      <c r="F71" s="18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7" t="s">
        <v>25</v>
      </c>
      <c r="D76" s="197"/>
      <c r="E76" s="187" t="s">
        <v>28</v>
      </c>
      <c r="F76" s="18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3" t="s">
        <v>61</v>
      </c>
      <c r="C121" s="193"/>
      <c r="D121" s="193"/>
      <c r="E121" s="193"/>
      <c r="F121" s="19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85"/>
      <c r="E123" s="185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77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78"/>
      <c r="C127" s="181"/>
      <c r="D127" s="182"/>
      <c r="E127" s="181"/>
      <c r="F127" s="182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2021-09-02T21:46:02Z</dcterms:modified>
  <cp:category/>
  <cp:version/>
  <cp:contentType/>
  <cp:contentStatus/>
</cp:coreProperties>
</file>