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<sst xmlns="http://schemas.openxmlformats.org/spreadsheetml/2006/main" count="160" uniqueCount="110">
  <si>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</si>
  <si>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</si>
  <si>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</si>
  <si>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</si>
  <si>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</si>
  <si>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</si>
  <si>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</si>
  <si>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</si>
  <si>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</si>
  <si>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</si>
  <si>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</si>
  <si>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</si>
  <si>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</si>
  <si>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</si>
  <si>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</si>
  <si>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</si>
  <si>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</si>
  <si>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</si>
  <si>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</si>
  <si>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</si>
  <si>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</si>
  <si>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</si>
  <si>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</si>
  <si>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</si>
  <si>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</si>
  <si>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</si>
  <si>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</si>
  <si>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</si>
  <si>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</si>
  <si>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</si>
  <si>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</si>
  <si>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</si>
  <si>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</si>
  <si>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</si>
  <si>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</si>
  <si>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</si>
  <si>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</si>
  <si>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</si>
  <si>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</si>
  <si>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</si>
  <si>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</si>
  <si>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</si>
  <si>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</si>
  <si>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</si>
  <si>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</si>
  <si>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</si>
  <si>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</si>
  <si>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</si>
  <si>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</si>
  <si>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</si>
  <si>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</si>
  <si>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</si>
  <si>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</si>
  <si>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</si>
  <si>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</si>
  <si>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</si>
  <si>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</si>
  <si>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</si>
  <si>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</si>
  <si>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</si>
  <si>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</si>
  <si>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</si>
  <si>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</si>
  <si>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</si>
  <si>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</si>
  <si>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</si>
  <si>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</si>
  <si>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</si>
  <si>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</si>
  <si>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</si>
  <si>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</si>
  <si>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</si>
  <si>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</si>
  <si>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</si>
  <si>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</si>
  <si>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</si>
  <si>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</si>
  <si>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</si>
  <si>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</si>
  <si>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</si>
  <si>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</si>
  <si>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</si>
  <si>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</si>
  <si>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</si>
  <si>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</si>
  <si>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</si>
  <si>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</si>
  <si>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</si>
  <si>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</si>
  <si>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</si>
  <si>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</si>
  <si>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</si>
  <si>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</si>
  <si>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</si>
  <si>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</si>
  <si>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</si>
  <si>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</si>
  <si>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</si>
  <si>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</si>
  <si>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</si>
  <si>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</si>
  <si>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</si>
  <si>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</si>
  <si>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</si>
  <si>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</si>
  <si>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</si>
  <si>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</si>
  <si>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</si>
  <si>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</si>
  <si>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02 червня 2016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</si>
</sst>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0" borderId="7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3" fillId="3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4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4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6" t="s">
        <v>109</v>
      </c>
      <c r="D4" s="187"/>
      <c r="E4" s="187"/>
      <c r="F4" s="18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2" t="s">
        <v>5</v>
      </c>
      <c r="D6" s="183"/>
      <c r="E6" s="181" t="s">
        <v>6</v>
      </c>
      <c r="F6" s="181"/>
      <c r="G6" s="26"/>
      <c r="I6"/>
    </row>
    <row r="7" spans="2:8" s="6" customFormat="1" ht="15">
      <c r="B7" s="27" t="s">
        <v>92</v>
      </c>
      <c r="C7" s="162">
        <v>0.014</v>
      </c>
      <c r="D7" s="14">
        <v>4.134</v>
      </c>
      <c r="E7" s="162">
        <f aca="true" t="shared" si="0" ref="E7:F9">C7*39.3683</f>
        <v>0.5511562</v>
      </c>
      <c r="F7" s="13">
        <f t="shared" si="0"/>
        <v>162.7485522</v>
      </c>
      <c r="G7" s="28"/>
      <c r="H7" s="28"/>
    </row>
    <row r="8" spans="2:8" s="6" customFormat="1" ht="15">
      <c r="B8" s="27" t="s">
        <v>100</v>
      </c>
      <c r="C8" s="162">
        <v>0.006</v>
      </c>
      <c r="D8" s="14">
        <v>4.144</v>
      </c>
      <c r="E8" s="162">
        <f t="shared" si="0"/>
        <v>0.2362098</v>
      </c>
      <c r="F8" s="13">
        <f t="shared" si="0"/>
        <v>163.1422352</v>
      </c>
      <c r="G8" s="26"/>
      <c r="H8" s="26"/>
    </row>
    <row r="9" spans="2:17" s="6" customFormat="1" ht="15">
      <c r="B9" s="27" t="s">
        <v>107</v>
      </c>
      <c r="C9" s="162">
        <v>0.004</v>
      </c>
      <c r="D9" s="14">
        <v>4.15</v>
      </c>
      <c r="E9" s="162">
        <f t="shared" si="0"/>
        <v>0.1574732</v>
      </c>
      <c r="F9" s="13">
        <f t="shared" si="0"/>
        <v>163.378445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1" t="s">
        <v>7</v>
      </c>
      <c r="D11" s="181"/>
      <c r="E11" s="182" t="s">
        <v>6</v>
      </c>
      <c r="F11" s="183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82</v>
      </c>
      <c r="C12" s="163">
        <v>3.25</v>
      </c>
      <c r="D12" s="13">
        <v>176.75</v>
      </c>
      <c r="E12" s="163">
        <f>C12/D86</f>
        <v>3.6252091466815393</v>
      </c>
      <c r="F12" s="95">
        <f>D12/D86</f>
        <v>197.15560513106527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3">
        <v>3.25</v>
      </c>
      <c r="D13" s="13">
        <v>183</v>
      </c>
      <c r="E13" s="163">
        <f>C13/D86</f>
        <v>3.6252091466815393</v>
      </c>
      <c r="F13" s="95">
        <f>D13/D86</f>
        <v>204.12716118237591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86</v>
      </c>
      <c r="C14" s="163">
        <v>3.5</v>
      </c>
      <c r="D14" s="13">
        <v>172.75</v>
      </c>
      <c r="E14" s="163">
        <f>C14/D86</f>
        <v>3.9040713887339655</v>
      </c>
      <c r="F14" s="95">
        <f>D14/D86</f>
        <v>192.69380925822645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1" t="s">
        <v>89</v>
      </c>
      <c r="D16" s="181"/>
      <c r="E16" s="182" t="s">
        <v>6</v>
      </c>
      <c r="F16" s="183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87</v>
      </c>
      <c r="C17" s="163">
        <v>1500</v>
      </c>
      <c r="D17" s="119">
        <v>22690</v>
      </c>
      <c r="E17" s="163">
        <f aca="true" t="shared" si="1" ref="E17:F19">C17/$D$87</f>
        <v>13.77916590115745</v>
      </c>
      <c r="F17" s="95">
        <f t="shared" si="1"/>
        <v>208.43284953150837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95</v>
      </c>
      <c r="C18" s="163">
        <v>370</v>
      </c>
      <c r="D18" s="120">
        <v>21400</v>
      </c>
      <c r="E18" s="163">
        <f t="shared" si="1"/>
        <v>3.3988609222855044</v>
      </c>
      <c r="F18" s="95">
        <f t="shared" si="1"/>
        <v>196.58276685651296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102</v>
      </c>
      <c r="C19" s="163">
        <v>230</v>
      </c>
      <c r="D19" s="120">
        <v>22070</v>
      </c>
      <c r="E19" s="163">
        <f t="shared" si="1"/>
        <v>2.1128054381774755</v>
      </c>
      <c r="F19" s="95">
        <f t="shared" si="1"/>
        <v>202.73746095902996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2" t="s">
        <v>5</v>
      </c>
      <c r="D21" s="183"/>
      <c r="E21" s="181" t="s">
        <v>6</v>
      </c>
      <c r="F21" s="181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92</v>
      </c>
      <c r="C22" s="162">
        <v>0.116</v>
      </c>
      <c r="D22" s="14">
        <v>4.83</v>
      </c>
      <c r="E22" s="162">
        <f aca="true" t="shared" si="2" ref="E22:F24">C22*36.7437</f>
        <v>4.2622691999999995</v>
      </c>
      <c r="F22" s="13">
        <f t="shared" si="2"/>
        <v>177.472071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100</v>
      </c>
      <c r="C23" s="162">
        <v>0.112</v>
      </c>
      <c r="D23" s="14">
        <v>4.934</v>
      </c>
      <c r="E23" s="162">
        <f t="shared" si="2"/>
        <v>4.1152944</v>
      </c>
      <c r="F23" s="13">
        <f t="shared" si="2"/>
        <v>181.2934158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107</v>
      </c>
      <c r="C24" s="162">
        <v>0.11</v>
      </c>
      <c r="D24" s="127">
        <v>5.114</v>
      </c>
      <c r="E24" s="162">
        <f t="shared" si="2"/>
        <v>4.0418069999999995</v>
      </c>
      <c r="F24" s="13">
        <f t="shared" si="2"/>
        <v>187.9072818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1" t="s">
        <v>9</v>
      </c>
      <c r="D26" s="181"/>
      <c r="E26" s="182" t="s">
        <v>10</v>
      </c>
      <c r="F26" s="183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83</v>
      </c>
      <c r="C27" s="163">
        <v>2.5</v>
      </c>
      <c r="D27" s="95">
        <v>167.25</v>
      </c>
      <c r="E27" s="163">
        <f>C27/D86</f>
        <v>2.7886224205242613</v>
      </c>
      <c r="F27" s="95">
        <f>D27/D86</f>
        <v>186.55883993307307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99</v>
      </c>
      <c r="C28" s="163">
        <v>2.25</v>
      </c>
      <c r="D28" s="13">
        <v>172.5</v>
      </c>
      <c r="E28" s="163">
        <f>C28/D86</f>
        <v>2.509760178471835</v>
      </c>
      <c r="F28" s="95">
        <f>D28/D86</f>
        <v>192.414947016174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106</v>
      </c>
      <c r="C29" s="163">
        <v>2</v>
      </c>
      <c r="D29" s="13">
        <v>176.5</v>
      </c>
      <c r="E29" s="163">
        <f>C29/D86</f>
        <v>2.230897936419409</v>
      </c>
      <c r="F29" s="95">
        <f>D29/D86</f>
        <v>196.87674288901283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81" t="s">
        <v>12</v>
      </c>
      <c r="D31" s="181"/>
      <c r="E31" s="181" t="s">
        <v>10</v>
      </c>
      <c r="F31" s="181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4.5</v>
      </c>
      <c r="D32" s="13">
        <v>378.75</v>
      </c>
      <c r="E32" s="163">
        <f>C32/D86</f>
        <v>5.01952035694367</v>
      </c>
      <c r="F32" s="95">
        <f>D32/D86</f>
        <v>422.4762967094256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86</v>
      </c>
      <c r="C33" s="163">
        <v>3.75</v>
      </c>
      <c r="D33" s="13">
        <v>382.25</v>
      </c>
      <c r="E33" s="163">
        <f>C33/$D$86</f>
        <v>4.182933630786391</v>
      </c>
      <c r="F33" s="95">
        <f>D33/$D$86</f>
        <v>426.3803680981595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104</v>
      </c>
      <c r="C34" s="163">
        <v>4.25</v>
      </c>
      <c r="D34" s="89">
        <v>385</v>
      </c>
      <c r="E34" s="163">
        <f>C34/$D$86</f>
        <v>4.740658114891244</v>
      </c>
      <c r="F34" s="95">
        <f>D34/$D$86</f>
        <v>429.4478527607362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4" t="s">
        <v>5</v>
      </c>
      <c r="D36" s="175"/>
      <c r="E36" s="174" t="s">
        <v>6</v>
      </c>
      <c r="F36" s="175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92</v>
      </c>
      <c r="C37" s="162">
        <v>0.004</v>
      </c>
      <c r="D37" s="99">
        <v>1.886</v>
      </c>
      <c r="E37" s="162">
        <f aca="true" t="shared" si="3" ref="E37:F39">C37*58.0164</f>
        <v>0.23206559999999998</v>
      </c>
      <c r="F37" s="95">
        <f t="shared" si="3"/>
        <v>109.4189304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100</v>
      </c>
      <c r="C38" s="162">
        <v>0.004</v>
      </c>
      <c r="D38" s="99">
        <v>2.012</v>
      </c>
      <c r="E38" s="162">
        <f t="shared" si="3"/>
        <v>0.23206559999999998</v>
      </c>
      <c r="F38" s="95">
        <f t="shared" si="3"/>
        <v>116.72899679999999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107</v>
      </c>
      <c r="C39" s="162">
        <v>0.006</v>
      </c>
      <c r="D39" s="99">
        <v>2.144</v>
      </c>
      <c r="E39" s="162">
        <f t="shared" si="3"/>
        <v>0.3480984</v>
      </c>
      <c r="F39" s="95">
        <f t="shared" si="3"/>
        <v>124.3871616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4" t="s">
        <v>5</v>
      </c>
      <c r="D41" s="175"/>
      <c r="E41" s="174" t="s">
        <v>6</v>
      </c>
      <c r="F41" s="175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92</v>
      </c>
      <c r="C42" s="162">
        <v>0.444</v>
      </c>
      <c r="D42" s="99">
        <v>11.4</v>
      </c>
      <c r="E42" s="162">
        <f aca="true" t="shared" si="4" ref="E42:F44">C42*36.7437</f>
        <v>16.3142028</v>
      </c>
      <c r="F42" s="95">
        <f t="shared" si="4"/>
        <v>418.87818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101</v>
      </c>
      <c r="C43" s="162">
        <v>0.352</v>
      </c>
      <c r="D43" s="99">
        <v>11.31</v>
      </c>
      <c r="E43" s="162">
        <f t="shared" si="4"/>
        <v>12.933782399999998</v>
      </c>
      <c r="F43" s="95">
        <f t="shared" si="4"/>
        <v>415.57124699999997</v>
      </c>
      <c r="G43" s="28"/>
      <c r="H43" s="26"/>
      <c r="K43" s="25"/>
      <c r="L43" s="25"/>
      <c r="M43" s="25"/>
    </row>
    <row r="44" spans="2:13" s="6" customFormat="1" ht="15">
      <c r="B44" s="27" t="s">
        <v>100</v>
      </c>
      <c r="C44" s="162">
        <v>0.234</v>
      </c>
      <c r="D44" s="99">
        <v>11.012</v>
      </c>
      <c r="E44" s="162">
        <f t="shared" si="4"/>
        <v>8.5980258</v>
      </c>
      <c r="F44" s="95">
        <f t="shared" si="4"/>
        <v>404.6216244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81" t="s">
        <v>88</v>
      </c>
      <c r="D46" s="181"/>
      <c r="E46" s="182" t="s">
        <v>6</v>
      </c>
      <c r="F46" s="183"/>
      <c r="G46" s="32"/>
      <c r="H46" s="32"/>
      <c r="I46" s="24"/>
      <c r="K46" s="25"/>
      <c r="L46" s="25"/>
      <c r="M46" s="25"/>
    </row>
    <row r="47" spans="2:13" s="6" customFormat="1" ht="15">
      <c r="B47" s="125" t="s">
        <v>90</v>
      </c>
      <c r="C47" s="165">
        <v>1100</v>
      </c>
      <c r="D47" s="126">
        <v>40500</v>
      </c>
      <c r="E47" s="164">
        <f aca="true" t="shared" si="5" ref="E47:F49">C47/$D$87</f>
        <v>10.104721660848798</v>
      </c>
      <c r="F47" s="95">
        <f t="shared" si="5"/>
        <v>372.0374793312512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96</v>
      </c>
      <c r="C48" s="165">
        <v>1090</v>
      </c>
      <c r="D48" s="121">
        <v>46000</v>
      </c>
      <c r="E48" s="164">
        <f t="shared" si="5"/>
        <v>10.01286055484108</v>
      </c>
      <c r="F48" s="95">
        <f t="shared" si="5"/>
        <v>422.56108763549514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103</v>
      </c>
      <c r="C49" s="165">
        <v>200</v>
      </c>
      <c r="D49" s="121">
        <v>48520</v>
      </c>
      <c r="E49" s="164">
        <f t="shared" si="5"/>
        <v>1.8372221201543266</v>
      </c>
      <c r="F49" s="95">
        <f t="shared" si="5"/>
        <v>445.7100863494397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4" t="s">
        <v>17</v>
      </c>
      <c r="D51" s="175"/>
      <c r="E51" s="174" t="s">
        <v>6</v>
      </c>
      <c r="F51" s="175"/>
      <c r="G51" s="32"/>
      <c r="H51" s="32"/>
      <c r="I51" s="24"/>
      <c r="J51" s="6"/>
    </row>
    <row r="52" spans="2:13" s="24" customFormat="1" ht="15.75" thickBot="1">
      <c r="B52" s="27" t="s">
        <v>92</v>
      </c>
      <c r="C52" s="162">
        <v>19.2</v>
      </c>
      <c r="D52" s="100">
        <v>415</v>
      </c>
      <c r="E52" s="162">
        <f aca="true" t="shared" si="6" ref="E52:F54">C52*1.1023</f>
        <v>21.16416</v>
      </c>
      <c r="F52" s="100">
        <f t="shared" si="6"/>
        <v>457.4545</v>
      </c>
      <c r="G52" s="28"/>
      <c r="H52" s="26"/>
      <c r="K52" s="6"/>
      <c r="L52" s="6"/>
      <c r="M52" s="6"/>
    </row>
    <row r="53" spans="2:19" s="24" customFormat="1" ht="15.75" thickBot="1">
      <c r="B53" s="27" t="s">
        <v>101</v>
      </c>
      <c r="C53" s="162">
        <v>11.8</v>
      </c>
      <c r="D53" s="100">
        <v>399.9</v>
      </c>
      <c r="E53" s="162">
        <f t="shared" si="6"/>
        <v>13.007140000000001</v>
      </c>
      <c r="F53" s="100">
        <f t="shared" si="6"/>
        <v>440.80977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100</v>
      </c>
      <c r="C54" s="162">
        <v>7.7</v>
      </c>
      <c r="D54" s="147">
        <v>388.5</v>
      </c>
      <c r="E54" s="162">
        <f t="shared" si="6"/>
        <v>8.48771</v>
      </c>
      <c r="F54" s="100">
        <f t="shared" si="6"/>
        <v>428.24355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4" t="s">
        <v>19</v>
      </c>
      <c r="D56" s="175"/>
      <c r="E56" s="174" t="s">
        <v>20</v>
      </c>
      <c r="F56" s="175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92</v>
      </c>
      <c r="C57" s="163">
        <v>0.07</v>
      </c>
      <c r="D57" s="95">
        <v>32.27</v>
      </c>
      <c r="E57" s="163">
        <f aca="true" t="shared" si="7" ref="E57:F59">C57/454*1000</f>
        <v>0.15418502202643172</v>
      </c>
      <c r="F57" s="95">
        <f t="shared" si="7"/>
        <v>71.07929515418503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101</v>
      </c>
      <c r="C58" s="163">
        <v>0.07</v>
      </c>
      <c r="D58" s="95">
        <v>32.4</v>
      </c>
      <c r="E58" s="163">
        <f t="shared" si="7"/>
        <v>0.15418502202643172</v>
      </c>
      <c r="F58" s="95">
        <f t="shared" si="7"/>
        <v>71.36563876651981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100</v>
      </c>
      <c r="C59" s="163">
        <v>0.07</v>
      </c>
      <c r="D59" s="95">
        <v>32.51</v>
      </c>
      <c r="E59" s="163">
        <f t="shared" si="7"/>
        <v>0.15418502202643172</v>
      </c>
      <c r="F59" s="95">
        <f t="shared" si="7"/>
        <v>71.6079295154185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4" t="s">
        <v>22</v>
      </c>
      <c r="D61" s="175"/>
      <c r="E61" s="174" t="s">
        <v>6</v>
      </c>
      <c r="F61" s="175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92</v>
      </c>
      <c r="C62" s="162">
        <v>0.375</v>
      </c>
      <c r="D62" s="99">
        <v>11.36</v>
      </c>
      <c r="E62" s="162">
        <f aca="true" t="shared" si="8" ref="E62:F64">C62*22.0462</f>
        <v>8.267325</v>
      </c>
      <c r="F62" s="95">
        <f t="shared" si="8"/>
        <v>250.44483199999996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100</v>
      </c>
      <c r="C63" s="162">
        <v>0.38</v>
      </c>
      <c r="D63" s="99">
        <v>11.63</v>
      </c>
      <c r="E63" s="162">
        <f t="shared" si="8"/>
        <v>8.377556</v>
      </c>
      <c r="F63" s="95">
        <f t="shared" si="8"/>
        <v>256.397306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108</v>
      </c>
      <c r="C64" s="162">
        <v>0.38</v>
      </c>
      <c r="D64" s="127">
        <v>11.88</v>
      </c>
      <c r="E64" s="162">
        <f t="shared" si="8"/>
        <v>8.377556</v>
      </c>
      <c r="F64" s="95">
        <f t="shared" si="8"/>
        <v>261.908856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4" t="s">
        <v>24</v>
      </c>
      <c r="D66" s="175"/>
      <c r="E66" s="174" t="s">
        <v>25</v>
      </c>
      <c r="F66" s="175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98</v>
      </c>
      <c r="C67" s="162">
        <v>0.032</v>
      </c>
      <c r="D67" s="99">
        <v>1.699</v>
      </c>
      <c r="E67" s="162">
        <f aca="true" t="shared" si="9" ref="E67:F69">C67/3.785</f>
        <v>0.00845442536327609</v>
      </c>
      <c r="F67" s="95">
        <f t="shared" si="9"/>
        <v>0.4488771466314399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92</v>
      </c>
      <c r="C68" s="162">
        <v>0.011</v>
      </c>
      <c r="D68" s="99">
        <v>1.659</v>
      </c>
      <c r="E68" s="162">
        <f t="shared" si="9"/>
        <v>0.0029062087186261555</v>
      </c>
      <c r="F68" s="95">
        <f t="shared" si="9"/>
        <v>0.43830911492734476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101</v>
      </c>
      <c r="C69" s="162">
        <v>0.01</v>
      </c>
      <c r="D69" s="99">
        <v>1.64</v>
      </c>
      <c r="E69" s="162">
        <f t="shared" si="9"/>
        <v>0.002642007926023778</v>
      </c>
      <c r="F69" s="95">
        <f t="shared" si="9"/>
        <v>0.43328929986789955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4" t="s">
        <v>27</v>
      </c>
      <c r="D71" s="175"/>
      <c r="E71" s="174" t="s">
        <v>28</v>
      </c>
      <c r="F71" s="175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98</v>
      </c>
      <c r="C72" s="189">
        <v>0.00575</v>
      </c>
      <c r="D72" s="103">
        <v>0.805</v>
      </c>
      <c r="E72" s="189">
        <f>C72/454*100</f>
        <v>0.0012665198237885463</v>
      </c>
      <c r="F72" s="101">
        <f>D72/454*1000</f>
        <v>1.7731277533039649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92</v>
      </c>
      <c r="C73" s="166">
        <v>0.00575</v>
      </c>
      <c r="D73" s="103">
        <v>0.868</v>
      </c>
      <c r="E73" s="166">
        <f>C73/454*100</f>
        <v>0.0012665198237885463</v>
      </c>
      <c r="F73" s="101">
        <f>D73/454*1000</f>
        <v>1.9118942731277533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101</v>
      </c>
      <c r="C74" s="166">
        <v>0.00125</v>
      </c>
      <c r="D74" s="103">
        <v>0.90125</v>
      </c>
      <c r="E74" s="166">
        <f>C74/454*100</f>
        <v>0.00027533039647577095</v>
      </c>
      <c r="F74" s="101">
        <f>D74/454*1000</f>
        <v>1.9851321585903086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5" t="s">
        <v>27</v>
      </c>
      <c r="D76" s="185"/>
      <c r="E76" s="174" t="s">
        <v>30</v>
      </c>
      <c r="F76" s="175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93</v>
      </c>
      <c r="C77" s="167">
        <v>0.0067</v>
      </c>
      <c r="D77" s="128">
        <v>0.1814</v>
      </c>
      <c r="E77" s="167">
        <f aca="true" t="shared" si="10" ref="E77:F79">C77/454*1000000</f>
        <v>14.757709251101321</v>
      </c>
      <c r="F77" s="95">
        <f t="shared" si="10"/>
        <v>399.55947136563873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97</v>
      </c>
      <c r="C78" s="167">
        <v>0.005</v>
      </c>
      <c r="D78" s="128">
        <v>0.1811</v>
      </c>
      <c r="E78" s="167">
        <f t="shared" si="10"/>
        <v>11.013215859030838</v>
      </c>
      <c r="F78" s="95">
        <f t="shared" si="10"/>
        <v>398.89867841409693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105</v>
      </c>
      <c r="C79" s="167">
        <v>0.0034</v>
      </c>
      <c r="D79" s="128" t="s">
        <v>84</v>
      </c>
      <c r="E79" s="167">
        <f t="shared" si="10"/>
        <v>7.488986784140969</v>
      </c>
      <c r="F79" s="95" t="s">
        <v>84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84</v>
      </c>
      <c r="E85" s="160">
        <v>1.1154</v>
      </c>
      <c r="F85" s="160">
        <v>0.0092</v>
      </c>
      <c r="G85" s="160">
        <v>1.4413</v>
      </c>
      <c r="H85" s="160">
        <v>1.0101</v>
      </c>
      <c r="I85" s="160">
        <v>0.7636</v>
      </c>
      <c r="J85" s="160">
        <v>0.7235</v>
      </c>
      <c r="K85" s="160">
        <v>0.1287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0.8965</v>
      </c>
      <c r="E86" s="161" t="s">
        <v>84</v>
      </c>
      <c r="F86" s="161">
        <v>0.0082</v>
      </c>
      <c r="G86" s="161">
        <v>1.2922</v>
      </c>
      <c r="H86" s="161">
        <v>0.9056</v>
      </c>
      <c r="I86" s="161">
        <v>0.6846</v>
      </c>
      <c r="J86" s="161">
        <v>0.6486</v>
      </c>
      <c r="K86" s="161">
        <v>0.1154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108.86</v>
      </c>
      <c r="E87" s="160">
        <v>121.4224</v>
      </c>
      <c r="F87" s="160" t="s">
        <v>84</v>
      </c>
      <c r="G87" s="160">
        <v>156.8999</v>
      </c>
      <c r="H87" s="160">
        <v>109.9596</v>
      </c>
      <c r="I87" s="160">
        <v>83.1246</v>
      </c>
      <c r="J87" s="160">
        <v>78.7602</v>
      </c>
      <c r="K87" s="160">
        <v>14.0072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0.6938</v>
      </c>
      <c r="E88" s="161">
        <v>0.7739</v>
      </c>
      <c r="F88" s="161">
        <v>0.0064</v>
      </c>
      <c r="G88" s="161" t="s">
        <v>84</v>
      </c>
      <c r="H88" s="161">
        <v>0.7008</v>
      </c>
      <c r="I88" s="161">
        <v>0.5298</v>
      </c>
      <c r="J88" s="161">
        <v>0.502</v>
      </c>
      <c r="K88" s="161">
        <v>0.0893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0.99</v>
      </c>
      <c r="E89" s="160">
        <v>1.1042</v>
      </c>
      <c r="F89" s="160">
        <v>0.0091</v>
      </c>
      <c r="G89" s="160">
        <v>1.4269</v>
      </c>
      <c r="H89" s="160" t="s">
        <v>84</v>
      </c>
      <c r="I89" s="160">
        <v>0.756</v>
      </c>
      <c r="J89" s="160">
        <v>0.7163</v>
      </c>
      <c r="K89" s="160">
        <v>0.1274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1.3096</v>
      </c>
      <c r="E90" s="161">
        <v>1.4607</v>
      </c>
      <c r="F90" s="161">
        <v>0.012</v>
      </c>
      <c r="G90" s="161">
        <v>1.8875</v>
      </c>
      <c r="H90" s="161">
        <v>1.3228</v>
      </c>
      <c r="I90" s="161" t="s">
        <v>84</v>
      </c>
      <c r="J90" s="161">
        <v>0.9475</v>
      </c>
      <c r="K90" s="161">
        <v>0.1685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1.3822</v>
      </c>
      <c r="E91" s="160">
        <v>1.5417</v>
      </c>
      <c r="F91" s="160">
        <v>0.0127</v>
      </c>
      <c r="G91" s="160">
        <v>1.9921</v>
      </c>
      <c r="H91" s="160">
        <v>1.3961</v>
      </c>
      <c r="I91" s="160">
        <v>1.0554</v>
      </c>
      <c r="J91" s="160" t="s">
        <v>84</v>
      </c>
      <c r="K91" s="160">
        <v>0.1778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7.7717</v>
      </c>
      <c r="E92" s="161">
        <v>8.6686</v>
      </c>
      <c r="F92" s="161">
        <v>0.0714</v>
      </c>
      <c r="G92" s="161">
        <v>11.2014</v>
      </c>
      <c r="H92" s="161">
        <v>7.8502</v>
      </c>
      <c r="I92" s="161">
        <v>5.9344</v>
      </c>
      <c r="J92" s="161">
        <v>5.6228</v>
      </c>
      <c r="K92" s="161" t="s">
        <v>84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94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91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4" t="s">
        <v>64</v>
      </c>
      <c r="C114" s="184"/>
      <c r="D114" s="184"/>
      <c r="E114" s="184"/>
      <c r="F114" s="184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68" t="s">
        <v>65</v>
      </c>
      <c r="C115" s="168"/>
      <c r="D115" s="168"/>
      <c r="E115" s="168"/>
      <c r="F115" s="168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68" t="s">
        <v>66</v>
      </c>
      <c r="C116" s="168"/>
      <c r="D116" s="168"/>
      <c r="E116" s="168"/>
      <c r="F116" s="168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68" t="s">
        <v>67</v>
      </c>
      <c r="C117" s="168"/>
      <c r="D117" s="168"/>
      <c r="E117" s="168"/>
      <c r="F117" s="16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68" t="s">
        <v>68</v>
      </c>
      <c r="C118" s="168"/>
      <c r="D118" s="168"/>
      <c r="E118" s="168"/>
      <c r="F118" s="16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68" t="s">
        <v>69</v>
      </c>
      <c r="C119" s="168"/>
      <c r="D119" s="168"/>
      <c r="E119" s="168"/>
      <c r="F119" s="16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68" t="s">
        <v>70</v>
      </c>
      <c r="C120" s="168"/>
      <c r="D120" s="168"/>
      <c r="E120" s="168"/>
      <c r="F120" s="16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0" t="s">
        <v>71</v>
      </c>
      <c r="C121" s="180"/>
      <c r="D121" s="180"/>
      <c r="E121" s="180"/>
      <c r="F121" s="180"/>
    </row>
    <row r="123" spans="2:6" ht="15.75">
      <c r="B123" s="46" t="s">
        <v>72</v>
      </c>
      <c r="C123" s="171"/>
      <c r="D123" s="172"/>
      <c r="E123" s="172"/>
      <c r="F123" s="173"/>
    </row>
    <row r="124" spans="2:6" ht="30.75" customHeight="1">
      <c r="B124" s="46" t="s">
        <v>73</v>
      </c>
      <c r="C124" s="170" t="s">
        <v>74</v>
      </c>
      <c r="D124" s="170"/>
      <c r="E124" s="171" t="s">
        <v>75</v>
      </c>
      <c r="F124" s="173"/>
    </row>
    <row r="125" spans="2:6" ht="30.75" customHeight="1">
      <c r="B125" s="46" t="s">
        <v>76</v>
      </c>
      <c r="C125" s="170" t="s">
        <v>77</v>
      </c>
      <c r="D125" s="170"/>
      <c r="E125" s="171" t="s">
        <v>78</v>
      </c>
      <c r="F125" s="173"/>
    </row>
    <row r="126" spans="2:6" ht="15" customHeight="1">
      <c r="B126" s="169" t="s">
        <v>79</v>
      </c>
      <c r="C126" s="170" t="s">
        <v>80</v>
      </c>
      <c r="D126" s="170"/>
      <c r="E126" s="176" t="s">
        <v>81</v>
      </c>
      <c r="F126" s="177"/>
    </row>
    <row r="127" spans="2:6" ht="15" customHeight="1">
      <c r="B127" s="169"/>
      <c r="C127" s="170"/>
      <c r="D127" s="170"/>
      <c r="E127" s="178"/>
      <c r="F127" s="179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2016-06-03T03:47:06Z</dcterms:modified>
  <cp:category/>
  <cp:version/>
  <cp:contentType/>
  <cp:contentStatus/>
</cp:coreProperties>
</file>