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<sst xmlns="http://schemas.openxmlformats.org/spreadsheetml/2006/main" count="352" uniqueCount="131">
  <si>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</si>
  <si>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</si>
  <si>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</si>
  <si>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</si>
  <si>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</si>
  <si>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</si>
  <si>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</si>
  <si>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</si>
  <si>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</si>
  <si>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</si>
  <si>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</si>
  <si>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</si>
  <si>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</si>
  <si>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</si>
  <si>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</si>
  <si>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</si>
  <si>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</si>
  <si>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</si>
  <si>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</si>
  <si>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</si>
  <si>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</si>
  <si>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</si>
  <si>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</si>
  <si>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</si>
  <si>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</si>
  <si>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</si>
  <si>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</si>
  <si>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</si>
  <si>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</si>
  <si>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</si>
  <si>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</si>
  <si>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</si>
  <si>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</si>
  <si>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</si>
  <si>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</si>
  <si>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</si>
  <si>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</si>
  <si>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</si>
  <si>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</si>
  <si>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</si>
  <si>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</si>
  <si>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</si>
  <si>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</si>
  <si>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</si>
  <si>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</si>
  <si>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</si>
  <si>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</si>
  <si>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</si>
  <si>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</si>
  <si>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</si>
  <si>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</si>
  <si>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</si>
  <si>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</si>
  <si>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</si>
  <si>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</si>
  <si>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</si>
  <si>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</si>
  <si>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</si>
  <si>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</si>
  <si>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</si>
  <si>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</si>
  <si>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</si>
  <si>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</si>
  <si>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</si>
  <si>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</si>
  <si>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</si>
  <si>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</si>
  <si>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</si>
  <si>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</si>
  <si>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</si>
  <si>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</si>
  <si>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</si>
  <si>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</si>
  <si>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</si>
  <si>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</si>
  <si>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</si>
  <si>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</si>
  <si>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</si>
  <si>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</si>
  <si>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</si>
  <si>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</si>
  <si>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</si>
  <si>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</si>
  <si>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</si>
  <si>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</si>
  <si>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</si>
  <si>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</si>
  <si>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</si>
  <si>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</si>
  <si>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</si>
  <si>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</si>
  <si>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</si>
  <si>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</si>
  <si>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</si>
  <si>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</si>
  <si>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</si>
  <si>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</si>
  <si>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</si>
  <si>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</si>
  <si>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</si>
  <si>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</si>
  <si>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</si>
  <si>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</si>
  <si>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</si>
  <si>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</si>
  <si>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</si>
  <si>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</si>
  <si>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</si>
  <si>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</si>
  <si>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</si>
  <si>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</si>
  <si>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</si>
  <si>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</si>
  <si>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</si>
  <si>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</si>
  <si>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</si>
  <si>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</si>
  <si>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</si>
  <si>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</si>
  <si>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</si>
  <si>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</si>
  <si>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</si>
  <si>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</si>
  <si>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</si>
  <si>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</si>
  <si>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</si>
  <si>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</si>
  <si>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</si>
  <si>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</si>
  <si>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</si>
  <si>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1 вересня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</si>
</sst>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200" fontId="81" fillId="0" borderId="10" xfId="0" applyNumberFormat="1" applyFont="1" applyFill="1" applyBorder="1" applyAlignment="1">
      <alignment horizontal="center" vertical="top" wrapText="1"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198" fontId="81" fillId="0" borderId="10" xfId="0" applyNumberFormat="1" applyFont="1" applyFill="1" applyBorder="1" applyAlignment="1" quotePrefix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8" fontId="88" fillId="0" borderId="10" xfId="0" applyNumberFormat="1" applyFont="1" applyFill="1" applyBorder="1" applyAlignment="1" quotePrefix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8" t="s">
        <v>130</v>
      </c>
      <c r="D4" s="189"/>
      <c r="E4" s="189"/>
      <c r="F4" s="190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5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3">
        <v>1.54</v>
      </c>
      <c r="D7" s="13">
        <v>5.156</v>
      </c>
      <c r="E7" s="123">
        <f aca="true" t="shared" si="0" ref="E7:F9">C7*39.3683</f>
        <v>60.627182</v>
      </c>
      <c r="F7" s="12">
        <f t="shared" si="0"/>
        <v>202.9829548</v>
      </c>
    </row>
    <row r="8" spans="2:6" s="5" customFormat="1" ht="15">
      <c r="B8" s="23" t="s">
        <v>110</v>
      </c>
      <c r="C8" s="123">
        <v>1.14</v>
      </c>
      <c r="D8" s="13">
        <v>5.222</v>
      </c>
      <c r="E8" s="123">
        <f t="shared" si="0"/>
        <v>44.879861999999996</v>
      </c>
      <c r="F8" s="12">
        <f t="shared" si="0"/>
        <v>205.5812626</v>
      </c>
    </row>
    <row r="9" spans="2:17" s="5" customFormat="1" ht="15">
      <c r="B9" s="23" t="s">
        <v>111</v>
      </c>
      <c r="C9" s="123">
        <v>1.1</v>
      </c>
      <c r="D9" s="13">
        <v>5.31</v>
      </c>
      <c r="E9" s="123">
        <f t="shared" si="0"/>
        <v>43.30513</v>
      </c>
      <c r="F9" s="12">
        <f t="shared" si="0"/>
        <v>209.04567299999997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6" t="s">
        <v>78</v>
      </c>
      <c r="D11" s="177"/>
      <c r="E11" s="176" t="s">
        <v>6</v>
      </c>
      <c r="F11" s="177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23">
        <v>1.25</v>
      </c>
      <c r="D17" s="68">
        <v>218.25</v>
      </c>
      <c r="E17" s="123">
        <f aca="true" t="shared" si="1" ref="E17:F19">C17/$E$86</f>
        <v>1.0557432432432432</v>
      </c>
      <c r="F17" s="68">
        <f t="shared" si="1"/>
        <v>184.3327702702703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23">
        <v>1</v>
      </c>
      <c r="D18" s="12">
        <v>220</v>
      </c>
      <c r="E18" s="123">
        <f t="shared" si="1"/>
        <v>0.8445945945945946</v>
      </c>
      <c r="F18" s="68">
        <f t="shared" si="1"/>
        <v>185.8108108108108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23">
        <v>1</v>
      </c>
      <c r="D19" s="12">
        <v>221</v>
      </c>
      <c r="E19" s="123">
        <f t="shared" si="1"/>
        <v>0.8445945945945946</v>
      </c>
      <c r="F19" s="68">
        <f t="shared" si="1"/>
        <v>186.65540540540542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6" t="s">
        <v>5</v>
      </c>
      <c r="D21" s="177"/>
      <c r="E21" s="184" t="s">
        <v>6</v>
      </c>
      <c r="F21" s="184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23">
        <v>0.56</v>
      </c>
      <c r="D22" s="68">
        <v>7</v>
      </c>
      <c r="E22" s="123">
        <f aca="true" t="shared" si="2" ref="E22:F24">C22*36.7437</f>
        <v>20.576472</v>
      </c>
      <c r="F22" s="12">
        <f t="shared" si="2"/>
        <v>257.2059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23">
        <v>0.8</v>
      </c>
      <c r="D23" s="12">
        <v>7.134</v>
      </c>
      <c r="E23" s="123">
        <f t="shared" si="2"/>
        <v>29.394959999999998</v>
      </c>
      <c r="F23" s="12">
        <f t="shared" si="2"/>
        <v>262.1295558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23">
        <v>0.96</v>
      </c>
      <c r="D24" s="12">
        <v>7.264</v>
      </c>
      <c r="E24" s="123">
        <f t="shared" si="2"/>
        <v>35.273951999999994</v>
      </c>
      <c r="F24" s="12">
        <f t="shared" si="2"/>
        <v>266.9062368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4" t="s">
        <v>9</v>
      </c>
      <c r="D26" s="184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72">
        <v>2.5</v>
      </c>
      <c r="D27" s="68">
        <v>251.25</v>
      </c>
      <c r="E27" s="172">
        <f aca="true" t="shared" si="3" ref="E27:F29">C27/$E$86</f>
        <v>2.1114864864864864</v>
      </c>
      <c r="F27" s="68">
        <f t="shared" si="3"/>
        <v>212.2043918918919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23">
        <v>2.25</v>
      </c>
      <c r="D28" s="12">
        <v>243</v>
      </c>
      <c r="E28" s="123">
        <f t="shared" si="3"/>
        <v>1.900337837837838</v>
      </c>
      <c r="F28" s="68">
        <f t="shared" si="3"/>
        <v>205.23648648648648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23">
        <v>1.5</v>
      </c>
      <c r="D29" s="12">
        <v>241</v>
      </c>
      <c r="E29" s="123">
        <f t="shared" si="3"/>
        <v>1.2668918918918919</v>
      </c>
      <c r="F29" s="68">
        <f t="shared" si="3"/>
        <v>203.54729729729732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4" t="s">
        <v>12</v>
      </c>
      <c r="D31" s="184"/>
      <c r="E31" s="184" t="s">
        <v>10</v>
      </c>
      <c r="F31" s="184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23">
        <v>2.5</v>
      </c>
      <c r="D32" s="12">
        <v>564.75</v>
      </c>
      <c r="E32" s="123">
        <f aca="true" t="shared" si="4" ref="E32:F34">C32/$E$86</f>
        <v>2.1114864864864864</v>
      </c>
      <c r="F32" s="68">
        <f t="shared" si="4"/>
        <v>476.98479729729735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23">
        <v>2.5</v>
      </c>
      <c r="D33" s="12">
        <v>560.75</v>
      </c>
      <c r="E33" s="123">
        <f t="shared" si="4"/>
        <v>2.1114864864864864</v>
      </c>
      <c r="F33" s="68">
        <f t="shared" si="4"/>
        <v>473.60641891891896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23">
        <v>2</v>
      </c>
      <c r="D34" s="12">
        <v>555.5</v>
      </c>
      <c r="E34" s="123">
        <f t="shared" si="4"/>
        <v>1.6891891891891893</v>
      </c>
      <c r="F34" s="68">
        <f t="shared" si="4"/>
        <v>469.17229729729735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4" t="s">
        <v>5</v>
      </c>
      <c r="D36" s="175"/>
      <c r="E36" s="174" t="s">
        <v>6</v>
      </c>
      <c r="F36" s="175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98">
        <v>5</v>
      </c>
      <c r="D37" s="72">
        <v>5.086</v>
      </c>
      <c r="E37" s="198">
        <f aca="true" t="shared" si="5" ref="E37:F39">C37*58.0164</f>
        <v>290.082</v>
      </c>
      <c r="F37" s="68">
        <f t="shared" si="5"/>
        <v>295.0714104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73">
        <v>1.6</v>
      </c>
      <c r="D38" s="72">
        <v>5.01</v>
      </c>
      <c r="E38" s="173">
        <f t="shared" si="5"/>
        <v>92.82624</v>
      </c>
      <c r="F38" s="68">
        <f t="shared" si="5"/>
        <v>290.66216399999996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73">
        <v>1.2</v>
      </c>
      <c r="D39" s="72">
        <v>5.006</v>
      </c>
      <c r="E39" s="173">
        <f t="shared" si="5"/>
        <v>69.61967999999999</v>
      </c>
      <c r="F39" s="68">
        <f t="shared" si="5"/>
        <v>290.4300984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4" t="s">
        <v>5</v>
      </c>
      <c r="D41" s="175"/>
      <c r="E41" s="174" t="s">
        <v>6</v>
      </c>
      <c r="F41" s="17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42">
        <v>2.1</v>
      </c>
      <c r="D42" s="72">
        <v>12.782</v>
      </c>
      <c r="E42" s="142">
        <f>C42*36.7437</f>
        <v>77.16176999999999</v>
      </c>
      <c r="F42" s="68">
        <f aca="true" t="shared" si="6" ref="E42:F44">D42*36.7437</f>
        <v>469.65797339999995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42">
        <v>1.46</v>
      </c>
      <c r="D43" s="72">
        <v>12.776</v>
      </c>
      <c r="E43" s="142">
        <f t="shared" si="6"/>
        <v>53.645801999999996</v>
      </c>
      <c r="F43" s="68">
        <f t="shared" si="6"/>
        <v>469.43751119999996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42">
        <v>1.32</v>
      </c>
      <c r="D44" s="72">
        <v>12.87</v>
      </c>
      <c r="E44" s="142">
        <f t="shared" si="6"/>
        <v>48.501684</v>
      </c>
      <c r="F44" s="68">
        <f t="shared" si="6"/>
        <v>472.8914189999999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6" t="s">
        <v>73</v>
      </c>
      <c r="D46" s="177"/>
      <c r="E46" s="176" t="s">
        <v>6</v>
      </c>
      <c r="F46" s="177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4" t="s">
        <v>16</v>
      </c>
      <c r="D51" s="175"/>
      <c r="E51" s="174" t="s">
        <v>6</v>
      </c>
      <c r="F51" s="175"/>
      <c r="G51"/>
      <c r="H51"/>
      <c r="I51"/>
      <c r="J51" s="5"/>
    </row>
    <row r="52" spans="2:19" s="21" customFormat="1" ht="15">
      <c r="B52" s="23" t="s">
        <v>123</v>
      </c>
      <c r="C52" s="110">
        <v>2.7</v>
      </c>
      <c r="D52" s="73">
        <v>343.5</v>
      </c>
      <c r="E52" s="110">
        <f>C52*1.1023</f>
        <v>2.9762100000000005</v>
      </c>
      <c r="F52" s="73">
        <f aca="true" t="shared" si="7" ref="E52:F54">D52*1.1023</f>
        <v>378.64005000000003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10">
        <v>2.3</v>
      </c>
      <c r="D53" s="73">
        <v>341</v>
      </c>
      <c r="E53" s="110">
        <f t="shared" si="7"/>
        <v>2.53529</v>
      </c>
      <c r="F53" s="73">
        <f t="shared" si="7"/>
        <v>375.8843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10">
        <v>2.1</v>
      </c>
      <c r="D54" s="73">
        <v>343.7</v>
      </c>
      <c r="E54" s="110">
        <f>C54*1.1023</f>
        <v>2.31483</v>
      </c>
      <c r="F54" s="73">
        <f t="shared" si="7"/>
        <v>378.86051000000003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4" t="s">
        <v>18</v>
      </c>
      <c r="D56" s="175"/>
      <c r="E56" s="174" t="s">
        <v>19</v>
      </c>
      <c r="F56" s="175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10">
        <v>1.05</v>
      </c>
      <c r="D57" s="68">
        <v>58.23</v>
      </c>
      <c r="E57" s="110">
        <f aca="true" t="shared" si="8" ref="E57:F59">C57/454*1000</f>
        <v>2.3127753303964758</v>
      </c>
      <c r="F57" s="68">
        <f t="shared" si="8"/>
        <v>128.25991189427313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10">
        <v>0.78</v>
      </c>
      <c r="D58" s="68">
        <v>57.97</v>
      </c>
      <c r="E58" s="110">
        <f t="shared" si="8"/>
        <v>1.7180616740088106</v>
      </c>
      <c r="F58" s="68">
        <f t="shared" si="8"/>
        <v>127.68722466960352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10">
        <v>0.81</v>
      </c>
      <c r="D59" s="68">
        <v>57.81</v>
      </c>
      <c r="E59" s="110">
        <f t="shared" si="8"/>
        <v>1.7841409691629957</v>
      </c>
      <c r="F59" s="68">
        <f t="shared" si="8"/>
        <v>127.33480176211454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4" t="s">
        <v>21</v>
      </c>
      <c r="D61" s="175"/>
      <c r="E61" s="174" t="s">
        <v>6</v>
      </c>
      <c r="F61" s="175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0.155</v>
      </c>
      <c r="D62" s="72">
        <v>12.945</v>
      </c>
      <c r="E62" s="110">
        <f aca="true" t="shared" si="9" ref="E62:F64">C62*22.026</f>
        <v>3.41403</v>
      </c>
      <c r="F62" s="68">
        <f t="shared" si="9"/>
        <v>285.12657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10">
        <v>0.145</v>
      </c>
      <c r="D63" s="72">
        <v>13.22</v>
      </c>
      <c r="E63" s="110">
        <f t="shared" si="9"/>
        <v>3.1937699999999998</v>
      </c>
      <c r="F63" s="68">
        <f t="shared" si="9"/>
        <v>291.18372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10">
        <v>0.12</v>
      </c>
      <c r="D64" s="72">
        <v>13.405</v>
      </c>
      <c r="E64" s="110">
        <f t="shared" si="9"/>
        <v>2.6431199999999997</v>
      </c>
      <c r="F64" s="68">
        <f t="shared" si="9"/>
        <v>295.25853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4" t="s">
        <v>76</v>
      </c>
      <c r="D66" s="175"/>
      <c r="E66" s="174" t="s">
        <v>23</v>
      </c>
      <c r="F66" s="175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4" t="s">
        <v>25</v>
      </c>
      <c r="D71" s="175"/>
      <c r="E71" s="174" t="s">
        <v>26</v>
      </c>
      <c r="F71" s="175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171">
        <v>0.2</v>
      </c>
      <c r="D72" s="118">
        <v>1.128225</v>
      </c>
      <c r="E72" s="171">
        <f>C72/454*100</f>
        <v>0.04405286343612335</v>
      </c>
      <c r="F72" s="74">
        <f>D72/454*1000</f>
        <v>2.485077092511013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1">
        <v>0.875</v>
      </c>
      <c r="D73" s="118">
        <v>1.1302</v>
      </c>
      <c r="E73" s="171">
        <f>C73/454*100</f>
        <v>0.19273127753303965</v>
      </c>
      <c r="F73" s="74">
        <f>D73/454*1000</f>
        <v>2.4894273127753306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1">
        <v>0.5</v>
      </c>
      <c r="D74" s="118">
        <v>1.13275</v>
      </c>
      <c r="E74" s="171">
        <f>C74/454*100</f>
        <v>0.11013215859030838</v>
      </c>
      <c r="F74" s="74">
        <f>D74/454*1000</f>
        <v>2.495044052863436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4" t="s">
        <v>25</v>
      </c>
      <c r="D76" s="175"/>
      <c r="E76" s="174" t="s">
        <v>28</v>
      </c>
      <c r="F76" s="175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64">
        <v>0.0017</v>
      </c>
      <c r="D77" s="119" t="s">
        <v>72</v>
      </c>
      <c r="E77" s="164">
        <f>C77/454*1000000</f>
        <v>3.7444933920704844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64">
        <v>0.0011</v>
      </c>
      <c r="D78" s="119" t="s">
        <v>72</v>
      </c>
      <c r="E78" s="164">
        <f>C78/454*1000000</f>
        <v>2.4229074889867843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64">
        <v>0.0005</v>
      </c>
      <c r="D79" s="119" t="s">
        <v>72</v>
      </c>
      <c r="E79" s="164">
        <f>C79/454*1000000</f>
        <v>1.1013215859030836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7"/>
      <c r="D84" s="168" t="s">
        <v>30</v>
      </c>
      <c r="E84" s="168" t="s">
        <v>31</v>
      </c>
      <c r="F84" s="168" t="s">
        <v>32</v>
      </c>
      <c r="G84" s="168" t="s">
        <v>33</v>
      </c>
      <c r="H84" s="168" t="s">
        <v>34</v>
      </c>
      <c r="I84" s="168" t="s">
        <v>35</v>
      </c>
      <c r="J84" s="168" t="s">
        <v>36</v>
      </c>
      <c r="K84" s="168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9"/>
      <c r="D85" s="166"/>
      <c r="E85" s="166"/>
      <c r="F85" s="166"/>
      <c r="G85" s="166"/>
      <c r="H85" s="166"/>
      <c r="I85" s="166"/>
      <c r="J85" s="166"/>
      <c r="K85" s="166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0" t="s">
        <v>30</v>
      </c>
      <c r="D86" s="166" t="s">
        <v>72</v>
      </c>
      <c r="E86" s="166">
        <v>1.184</v>
      </c>
      <c r="F86" s="166">
        <v>0.0091</v>
      </c>
      <c r="G86" s="166">
        <v>1.3772</v>
      </c>
      <c r="H86" s="166">
        <v>1.0924</v>
      </c>
      <c r="I86" s="166">
        <v>0.7925</v>
      </c>
      <c r="J86" s="166">
        <v>0.7365</v>
      </c>
      <c r="K86" s="166">
        <v>0.1286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9" t="s">
        <v>31</v>
      </c>
      <c r="D87" s="166">
        <v>0.8446</v>
      </c>
      <c r="E87" s="166" t="s">
        <v>72</v>
      </c>
      <c r="F87" s="166">
        <v>0.0077</v>
      </c>
      <c r="G87" s="166">
        <v>1.1632</v>
      </c>
      <c r="H87" s="166">
        <v>0.9227</v>
      </c>
      <c r="I87" s="166">
        <v>0.6693</v>
      </c>
      <c r="J87" s="166">
        <v>0.622</v>
      </c>
      <c r="K87" s="166">
        <v>0.1086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0" t="s">
        <v>32</v>
      </c>
      <c r="D88" s="166">
        <v>110.03</v>
      </c>
      <c r="E88" s="166">
        <v>130.2755</v>
      </c>
      <c r="F88" s="166" t="s">
        <v>72</v>
      </c>
      <c r="G88" s="166">
        <v>151.5333</v>
      </c>
      <c r="H88" s="166">
        <v>120.1988</v>
      </c>
      <c r="I88" s="166">
        <v>87.1939</v>
      </c>
      <c r="J88" s="166">
        <v>81.0371</v>
      </c>
      <c r="K88" s="166">
        <v>14.1481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9" t="s">
        <v>33</v>
      </c>
      <c r="D89" s="166">
        <v>0.7261</v>
      </c>
      <c r="E89" s="166">
        <v>0.8597</v>
      </c>
      <c r="F89" s="166">
        <v>0.0066</v>
      </c>
      <c r="G89" s="166" t="s">
        <v>72</v>
      </c>
      <c r="H89" s="166">
        <v>0.7932</v>
      </c>
      <c r="I89" s="166">
        <v>0.5754</v>
      </c>
      <c r="J89" s="166">
        <v>0.5348</v>
      </c>
      <c r="K89" s="166">
        <v>0.0934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0" t="s">
        <v>34</v>
      </c>
      <c r="D90" s="166">
        <v>0.9154</v>
      </c>
      <c r="E90" s="166">
        <v>1.0838</v>
      </c>
      <c r="F90" s="166">
        <v>0.0083</v>
      </c>
      <c r="G90" s="166">
        <v>1.2607</v>
      </c>
      <c r="H90" s="166" t="s">
        <v>72</v>
      </c>
      <c r="I90" s="166">
        <v>0.7254</v>
      </c>
      <c r="J90" s="166">
        <v>0.6742</v>
      </c>
      <c r="K90" s="166">
        <v>0.1177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9" t="s">
        <v>35</v>
      </c>
      <c r="D91" s="166">
        <v>1.2619</v>
      </c>
      <c r="E91" s="166">
        <v>1.4941</v>
      </c>
      <c r="F91" s="166">
        <v>0.0115</v>
      </c>
      <c r="G91" s="166">
        <v>1.7379</v>
      </c>
      <c r="H91" s="166">
        <v>1.3785</v>
      </c>
      <c r="I91" s="166" t="s">
        <v>72</v>
      </c>
      <c r="J91" s="166">
        <v>0.9294</v>
      </c>
      <c r="K91" s="166">
        <v>0.1623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0" t="s">
        <v>36</v>
      </c>
      <c r="D92" s="166">
        <v>1.3578</v>
      </c>
      <c r="E92" s="166">
        <v>1.6076</v>
      </c>
      <c r="F92" s="166">
        <v>0.0123</v>
      </c>
      <c r="G92" s="166">
        <v>1.8699</v>
      </c>
      <c r="H92" s="166">
        <v>1.4833</v>
      </c>
      <c r="I92" s="166">
        <v>1.076</v>
      </c>
      <c r="J92" s="166" t="s">
        <v>72</v>
      </c>
      <c r="K92" s="166">
        <v>0.1746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9" t="s">
        <v>37</v>
      </c>
      <c r="D93" s="166">
        <v>7.777</v>
      </c>
      <c r="E93" s="166">
        <v>9.208</v>
      </c>
      <c r="F93" s="166">
        <v>0.0707</v>
      </c>
      <c r="G93" s="166">
        <v>10.7105</v>
      </c>
      <c r="H93" s="166">
        <v>8.4957</v>
      </c>
      <c r="I93" s="166">
        <v>6.1629</v>
      </c>
      <c r="J93" s="166">
        <v>5.7278</v>
      </c>
      <c r="K93" s="166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0.00767604039132454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7" t="s">
        <v>54</v>
      </c>
      <c r="C114" s="187"/>
      <c r="D114" s="187"/>
      <c r="E114" s="187"/>
      <c r="F114" s="187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6" t="s">
        <v>55</v>
      </c>
      <c r="C115" s="186"/>
      <c r="D115" s="186"/>
      <c r="E115" s="186"/>
      <c r="F115" s="186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6" t="s">
        <v>56</v>
      </c>
      <c r="C116" s="186"/>
      <c r="D116" s="186"/>
      <c r="E116" s="186"/>
      <c r="F116" s="186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6" t="s">
        <v>57</v>
      </c>
      <c r="C117" s="186"/>
      <c r="D117" s="186"/>
      <c r="E117" s="186"/>
      <c r="F117" s="186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6" t="s">
        <v>58</v>
      </c>
      <c r="C118" s="186"/>
      <c r="D118" s="186"/>
      <c r="E118" s="186"/>
      <c r="F118" s="186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6" t="s">
        <v>59</v>
      </c>
      <c r="C119" s="186"/>
      <c r="D119" s="186"/>
      <c r="E119" s="186"/>
      <c r="F119" s="186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6" t="s">
        <v>60</v>
      </c>
      <c r="C120" s="186"/>
      <c r="D120" s="186"/>
      <c r="E120" s="186"/>
      <c r="F120" s="186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5" t="s">
        <v>61</v>
      </c>
      <c r="C121" s="185"/>
      <c r="D121" s="185"/>
      <c r="E121" s="185"/>
      <c r="F121" s="185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2"/>
      <c r="D123" s="193"/>
      <c r="E123" s="193"/>
      <c r="F123" s="183"/>
      <c r="G123" s="112"/>
      <c r="H123" s="112"/>
    </row>
    <row r="124" spans="2:8" ht="1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1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91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92"/>
      <c r="C127" s="180"/>
      <c r="D127" s="181"/>
      <c r="E127" s="180"/>
      <c r="F127" s="181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5" t="s">
        <v>86</v>
      </c>
      <c r="D4" s="196"/>
      <c r="E4" s="196"/>
      <c r="F4" s="197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6" t="s">
        <v>5</v>
      </c>
      <c r="D6" s="177"/>
      <c r="E6" s="176" t="s">
        <v>6</v>
      </c>
      <c r="F6" s="177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6" t="s">
        <v>7</v>
      </c>
      <c r="D11" s="177"/>
      <c r="E11" s="176" t="s">
        <v>6</v>
      </c>
      <c r="F11" s="177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4" t="s">
        <v>78</v>
      </c>
      <c r="D16" s="184"/>
      <c r="E16" s="176" t="s">
        <v>6</v>
      </c>
      <c r="F16" s="177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6" t="s">
        <v>5</v>
      </c>
      <c r="D21" s="177"/>
      <c r="E21" s="184" t="s">
        <v>6</v>
      </c>
      <c r="F21" s="184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4" t="s">
        <v>9</v>
      </c>
      <c r="D26" s="184"/>
      <c r="E26" s="176" t="s">
        <v>10</v>
      </c>
      <c r="F26" s="177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4" t="s">
        <v>12</v>
      </c>
      <c r="D31" s="184"/>
      <c r="E31" s="184" t="s">
        <v>10</v>
      </c>
      <c r="F31" s="184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4" t="s">
        <v>5</v>
      </c>
      <c r="D36" s="175"/>
      <c r="E36" s="174" t="s">
        <v>6</v>
      </c>
      <c r="F36" s="175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4" t="s">
        <v>5</v>
      </c>
      <c r="D41" s="175"/>
      <c r="E41" s="174" t="s">
        <v>6</v>
      </c>
      <c r="F41" s="175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4" t="s">
        <v>73</v>
      </c>
      <c r="D46" s="184"/>
      <c r="E46" s="176" t="s">
        <v>6</v>
      </c>
      <c r="F46" s="177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4" t="s">
        <v>16</v>
      </c>
      <c r="D51" s="175"/>
      <c r="E51" s="174" t="s">
        <v>6</v>
      </c>
      <c r="F51" s="175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4" t="s">
        <v>18</v>
      </c>
      <c r="D56" s="175"/>
      <c r="E56" s="174" t="s">
        <v>19</v>
      </c>
      <c r="F56" s="175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4" t="s">
        <v>21</v>
      </c>
      <c r="D61" s="175"/>
      <c r="E61" s="174" t="s">
        <v>6</v>
      </c>
      <c r="F61" s="175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4" t="s">
        <v>76</v>
      </c>
      <c r="D66" s="175"/>
      <c r="E66" s="174" t="s">
        <v>23</v>
      </c>
      <c r="F66" s="175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4" t="s">
        <v>25</v>
      </c>
      <c r="D71" s="175"/>
      <c r="E71" s="174" t="s">
        <v>26</v>
      </c>
      <c r="F71" s="175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4" t="s">
        <v>25</v>
      </c>
      <c r="D76" s="194"/>
      <c r="E76" s="174" t="s">
        <v>28</v>
      </c>
      <c r="F76" s="175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7" t="s">
        <v>54</v>
      </c>
      <c r="C114" s="187"/>
      <c r="D114" s="187"/>
      <c r="E114" s="187"/>
      <c r="F114" s="187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6" t="s">
        <v>55</v>
      </c>
      <c r="C115" s="186"/>
      <c r="D115" s="186"/>
      <c r="E115" s="186"/>
      <c r="F115" s="186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6" t="s">
        <v>56</v>
      </c>
      <c r="C116" s="186"/>
      <c r="D116" s="186"/>
      <c r="E116" s="186"/>
      <c r="F116" s="186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6" t="s">
        <v>57</v>
      </c>
      <c r="C117" s="186"/>
      <c r="D117" s="186"/>
      <c r="E117" s="186"/>
      <c r="F117" s="186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6" t="s">
        <v>58</v>
      </c>
      <c r="C118" s="186"/>
      <c r="D118" s="186"/>
      <c r="E118" s="186"/>
      <c r="F118" s="186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6" t="s">
        <v>59</v>
      </c>
      <c r="C119" s="186"/>
      <c r="D119" s="186"/>
      <c r="E119" s="186"/>
      <c r="F119" s="186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6" t="s">
        <v>60</v>
      </c>
      <c r="C120" s="186"/>
      <c r="D120" s="186"/>
      <c r="E120" s="186"/>
      <c r="F120" s="186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5" t="s">
        <v>61</v>
      </c>
      <c r="C121" s="185"/>
      <c r="D121" s="185"/>
      <c r="E121" s="185"/>
      <c r="F121" s="185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2"/>
      <c r="D123" s="193"/>
      <c r="E123" s="193"/>
      <c r="F123" s="183"/>
      <c r="G123" s="112"/>
      <c r="H123" s="112"/>
    </row>
    <row r="124" spans="2:8" ht="30.7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30.7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91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92"/>
      <c r="C127" s="180"/>
      <c r="D127" s="181"/>
      <c r="E127" s="180"/>
      <c r="F127" s="181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2021-09-01T21:14:14Z</dcterms:modified>
  <cp:category/>
  <cp:version/>
  <cp:contentType/>
  <cp:contentStatus/>
</cp:coreProperties>
</file>