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<sst xmlns="http://schemas.openxmlformats.org/spreadsheetml/2006/main" count="144" uniqueCount="101">
  <si>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</si>
  <si>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</si>
  <si>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</si>
  <si>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</si>
  <si>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</si>
  <si>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</si>
  <si>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</si>
  <si>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</si>
  <si>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</si>
  <si>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</si>
  <si>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</si>
  <si>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</si>
  <si>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</si>
  <si>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</si>
  <si>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</si>
  <si>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</si>
  <si>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</si>
  <si>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</si>
  <si>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</si>
  <si>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</si>
  <si>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</si>
  <si>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</si>
  <si>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</si>
  <si>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</si>
  <si>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</si>
  <si>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</si>
  <si>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</si>
  <si>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</si>
  <si>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</si>
  <si>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</si>
  <si>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</si>
  <si>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</si>
  <si>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</si>
  <si>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</si>
  <si>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</si>
  <si>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</si>
  <si>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</si>
  <si>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</si>
  <si>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</si>
  <si>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</si>
  <si>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</si>
  <si>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</si>
  <si>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</si>
  <si>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</si>
  <si>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</si>
  <si>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</si>
  <si>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</si>
  <si>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</si>
  <si>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</si>
  <si>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</si>
  <si>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</si>
  <si>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</si>
  <si>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</si>
  <si>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</si>
  <si>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</si>
  <si>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</si>
  <si>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</si>
  <si>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</si>
  <si>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</si>
  <si>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</si>
  <si>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</si>
  <si>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</si>
  <si>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</si>
  <si>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</si>
  <si>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</si>
  <si>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</si>
  <si>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</si>
  <si>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</si>
  <si>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</si>
  <si>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</si>
  <si>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</si>
  <si>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</si>
  <si>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</si>
  <si>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</si>
  <si>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</si>
  <si>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</si>
  <si>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</si>
  <si>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</si>
  <si>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</si>
  <si>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</si>
  <si>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</si>
  <si>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</si>
  <si>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</si>
  <si>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</si>
  <si>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</si>
  <si>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</si>
  <si>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</si>
  <si>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</si>
  <si>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</si>
  <si>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</si>
  <si>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</si>
  <si>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</si>
  <si>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</si>
  <si>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</si>
  <si>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</si>
  <si>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</si>
  <si>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</si>
  <si>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</si>
  <si>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</si>
  <si>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</si>
  <si>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01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</si>
</sst>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  <font>
      <sz val="12"/>
      <color theme="3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7" t="s">
        <v>100</v>
      </c>
      <c r="D4" s="128"/>
      <c r="E4" s="128"/>
      <c r="F4" s="129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0" t="s">
        <v>5</v>
      </c>
      <c r="D6" s="131"/>
      <c r="E6" s="132" t="s">
        <v>6</v>
      </c>
      <c r="F6" s="132"/>
      <c r="G6" s="27"/>
      <c r="I6"/>
    </row>
    <row r="7" spans="2:8" s="6" customFormat="1" ht="15">
      <c r="B7" s="78" t="s">
        <v>82</v>
      </c>
      <c r="C7" s="143">
        <v>0.002</v>
      </c>
      <c r="D7" s="14">
        <v>4.136</v>
      </c>
      <c r="E7" s="143">
        <f aca="true" t="shared" si="0" ref="E7:F9">C7*39.3683</f>
        <v>0.0787366</v>
      </c>
      <c r="F7" s="13">
        <f t="shared" si="0"/>
        <v>162.8272888</v>
      </c>
      <c r="G7" s="29"/>
      <c r="H7" s="29"/>
    </row>
    <row r="8" spans="2:8" s="6" customFormat="1" ht="15">
      <c r="B8" s="28" t="s">
        <v>88</v>
      </c>
      <c r="C8" s="113">
        <v>0.004</v>
      </c>
      <c r="D8" s="121">
        <v>4.226</v>
      </c>
      <c r="E8" s="113">
        <f t="shared" si="0"/>
        <v>0.1574732</v>
      </c>
      <c r="F8" s="13">
        <f t="shared" si="0"/>
        <v>166.3704358</v>
      </c>
      <c r="G8" s="27"/>
      <c r="H8" s="27"/>
    </row>
    <row r="9" spans="2:17" s="6" customFormat="1" ht="15">
      <c r="B9" s="28" t="s">
        <v>94</v>
      </c>
      <c r="C9" s="113">
        <v>0.002</v>
      </c>
      <c r="D9" s="14">
        <v>4.316</v>
      </c>
      <c r="E9" s="113">
        <f t="shared" si="0"/>
        <v>0.0787366</v>
      </c>
      <c r="F9" s="13">
        <f t="shared" si="0"/>
        <v>169.91358279999997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2" t="s">
        <v>7</v>
      </c>
      <c r="D11" s="132"/>
      <c r="E11" s="130" t="s">
        <v>6</v>
      </c>
      <c r="F11" s="131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24">
        <v>3</v>
      </c>
      <c r="D12" s="77">
        <v>189.75</v>
      </c>
      <c r="E12" s="124">
        <f>C12/D76</f>
        <v>3.3403852577663957</v>
      </c>
      <c r="F12" s="105">
        <f>D12/D76</f>
        <v>211.27936755372454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124">
        <v>2.5</v>
      </c>
      <c r="D13" s="77">
        <v>190.5</v>
      </c>
      <c r="E13" s="124">
        <f>C13/D76</f>
        <v>2.7836543814719965</v>
      </c>
      <c r="F13" s="105">
        <f>D13/D76</f>
        <v>212.11446386816613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124">
        <v>1.75</v>
      </c>
      <c r="D14" s="77">
        <v>190.25</v>
      </c>
      <c r="E14" s="124">
        <f>C14/D76</f>
        <v>1.9485580670303975</v>
      </c>
      <c r="F14" s="105">
        <f>D14/D76</f>
        <v>211.83609843001892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0" t="s">
        <v>5</v>
      </c>
      <c r="D16" s="131"/>
      <c r="E16" s="132" t="s">
        <v>6</v>
      </c>
      <c r="F16" s="132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43">
        <v>0.272</v>
      </c>
      <c r="D17" s="14">
        <v>5.874</v>
      </c>
      <c r="E17" s="143">
        <f aca="true" t="shared" si="1" ref="E17:F19">C17*36.7437</f>
        <v>9.9942864</v>
      </c>
      <c r="F17" s="13">
        <f t="shared" si="1"/>
        <v>215.83249379999998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43">
        <v>0.272</v>
      </c>
      <c r="D18" s="14">
        <v>5.884</v>
      </c>
      <c r="E18" s="143">
        <f t="shared" si="1"/>
        <v>9.9942864</v>
      </c>
      <c r="F18" s="13">
        <f t="shared" si="1"/>
        <v>216.1999308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43">
        <v>0.252</v>
      </c>
      <c r="D19" s="14">
        <v>5.966</v>
      </c>
      <c r="E19" s="143">
        <f t="shared" si="1"/>
        <v>9.259412399999999</v>
      </c>
      <c r="F19" s="13">
        <f t="shared" si="1"/>
        <v>219.2129142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2" t="s">
        <v>9</v>
      </c>
      <c r="D21" s="132"/>
      <c r="E21" s="130" t="s">
        <v>10</v>
      </c>
      <c r="F21" s="131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0.25</v>
      </c>
      <c r="D22" s="105">
        <v>201</v>
      </c>
      <c r="E22" s="70">
        <f>C22/D76</f>
        <v>0.27836543814719966</v>
      </c>
      <c r="F22" s="105">
        <f>D22/D76</f>
        <v>223.80581227034853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144">
        <v>0</v>
      </c>
      <c r="D23" s="77">
        <v>202.75</v>
      </c>
      <c r="E23" s="144">
        <f>C23/D76</f>
        <v>0</v>
      </c>
      <c r="F23" s="105">
        <f>D23/D76</f>
        <v>225.7543703373789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70">
        <v>0.25</v>
      </c>
      <c r="D24" s="77">
        <v>204</v>
      </c>
      <c r="E24" s="70">
        <f>C24/D76</f>
        <v>0.27836543814719966</v>
      </c>
      <c r="F24" s="105">
        <f>D24/D76</f>
        <v>227.1461975281149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2" t="s">
        <v>12</v>
      </c>
      <c r="D26" s="132"/>
      <c r="E26" s="132" t="s">
        <v>10</v>
      </c>
      <c r="F26" s="132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4">
        <v>1.25</v>
      </c>
      <c r="D27" s="77">
        <v>398.5</v>
      </c>
      <c r="E27" s="124">
        <f>C27/D76</f>
        <v>1.3918271907359983</v>
      </c>
      <c r="F27" s="105">
        <f>D27/D76</f>
        <v>443.71450840663624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4">
        <v>1</v>
      </c>
      <c r="D28" s="77">
        <v>402.5</v>
      </c>
      <c r="E28" s="124">
        <f>C28/$D$76</f>
        <v>1.1134617525887986</v>
      </c>
      <c r="F28" s="105">
        <f>D28/$D$76</f>
        <v>448.1683554169914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124">
        <v>0.5</v>
      </c>
      <c r="D29" s="101">
        <v>401.75</v>
      </c>
      <c r="E29" s="124">
        <f>C29/$D$76</f>
        <v>0.5567308762943993</v>
      </c>
      <c r="F29" s="105">
        <f>D29/$D$76</f>
        <v>447.33325910254985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43">
        <v>0.082</v>
      </c>
      <c r="D32" s="110">
        <v>2.45</v>
      </c>
      <c r="E32" s="143">
        <f aca="true" t="shared" si="2" ref="E32:F34">C32*58.0164</f>
        <v>4.7573448</v>
      </c>
      <c r="F32" s="105">
        <f t="shared" si="2"/>
        <v>142.14018000000002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43">
        <v>0.076</v>
      </c>
      <c r="D33" s="110">
        <v>2.562</v>
      </c>
      <c r="E33" s="143">
        <f t="shared" si="2"/>
        <v>4.4092464</v>
      </c>
      <c r="F33" s="105">
        <f t="shared" si="2"/>
        <v>148.63801679999997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43">
        <v>0.062</v>
      </c>
      <c r="D34" s="110">
        <v>2.714</v>
      </c>
      <c r="E34" s="143">
        <f t="shared" si="2"/>
        <v>3.5970168</v>
      </c>
      <c r="F34" s="105">
        <f t="shared" si="2"/>
        <v>157.4565096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43">
        <v>0.122</v>
      </c>
      <c r="D37" s="110">
        <v>10.44</v>
      </c>
      <c r="E37" s="143">
        <f aca="true" t="shared" si="3" ref="E37:F39">C37*36.7437</f>
        <v>4.4827314</v>
      </c>
      <c r="F37" s="105">
        <f t="shared" si="3"/>
        <v>383.604228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43">
        <v>0.086</v>
      </c>
      <c r="D38" s="110">
        <v>10.406</v>
      </c>
      <c r="E38" s="143">
        <f t="shared" si="3"/>
        <v>3.1599581999999993</v>
      </c>
      <c r="F38" s="105">
        <f t="shared" si="3"/>
        <v>382.3549422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43">
        <v>0.086</v>
      </c>
      <c r="D39" s="110">
        <v>10.326</v>
      </c>
      <c r="E39" s="143">
        <f t="shared" si="3"/>
        <v>3.1599581999999993</v>
      </c>
      <c r="F39" s="105">
        <f t="shared" si="3"/>
        <v>379.41544619999996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78" t="s">
        <v>82</v>
      </c>
      <c r="C42" s="124">
        <v>0.3</v>
      </c>
      <c r="D42" s="111">
        <v>359.8</v>
      </c>
      <c r="E42" s="124">
        <f aca="true" t="shared" si="4" ref="E42:F44">C42*1.1023</f>
        <v>0.33069</v>
      </c>
      <c r="F42" s="111">
        <f t="shared" si="4"/>
        <v>396.60754000000003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4">
        <v>0.3</v>
      </c>
      <c r="D43" s="111">
        <v>352.2</v>
      </c>
      <c r="E43" s="124">
        <f t="shared" si="4"/>
        <v>0.33069</v>
      </c>
      <c r="F43" s="111">
        <f t="shared" si="4"/>
        <v>388.23006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4">
        <v>0.4</v>
      </c>
      <c r="D44" s="111">
        <v>348.7</v>
      </c>
      <c r="E44" s="124">
        <f t="shared" si="4"/>
        <v>0.44092000000000003</v>
      </c>
      <c r="F44" s="111">
        <f t="shared" si="4"/>
        <v>384.37201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70">
        <v>0.55</v>
      </c>
      <c r="D47" s="105">
        <v>33.01</v>
      </c>
      <c r="E47" s="70">
        <f aca="true" t="shared" si="5" ref="E47:F49">C47/454*1000</f>
        <v>1.2114537444933922</v>
      </c>
      <c r="F47" s="105">
        <f t="shared" si="5"/>
        <v>72.70925110132158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0">
        <v>0.52</v>
      </c>
      <c r="D48" s="105">
        <v>33.13</v>
      </c>
      <c r="E48" s="70">
        <f t="shared" si="5"/>
        <v>1.145374449339207</v>
      </c>
      <c r="F48" s="105">
        <f t="shared" si="5"/>
        <v>72.97356828193834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0">
        <v>0.54</v>
      </c>
      <c r="D49" s="105">
        <v>33.2</v>
      </c>
      <c r="E49" s="70">
        <f t="shared" si="5"/>
        <v>1.1894273127753305</v>
      </c>
      <c r="F49" s="105">
        <f t="shared" si="5"/>
        <v>73.12775330396477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4"/>
      <c r="D50" s="101"/>
      <c r="E50" s="124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0.19</v>
      </c>
      <c r="D52" s="110">
        <v>10.355</v>
      </c>
      <c r="E52" s="113">
        <f aca="true" t="shared" si="6" ref="E52:F54">C52*22.0462</f>
        <v>4.188778</v>
      </c>
      <c r="F52" s="105">
        <f t="shared" si="6"/>
        <v>228.288401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3">
        <v>0.17</v>
      </c>
      <c r="D53" s="110">
        <v>10.625</v>
      </c>
      <c r="E53" s="113">
        <f t="shared" si="6"/>
        <v>3.7478540000000002</v>
      </c>
      <c r="F53" s="105">
        <f t="shared" si="6"/>
        <v>234.240875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3">
        <v>0.175</v>
      </c>
      <c r="D54" s="110">
        <v>10.89</v>
      </c>
      <c r="E54" s="113">
        <f t="shared" si="6"/>
        <v>3.8580849999999995</v>
      </c>
      <c r="F54" s="105">
        <f t="shared" si="6"/>
        <v>240.083118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43">
        <v>0.003</v>
      </c>
      <c r="D57" s="110">
        <v>1.609</v>
      </c>
      <c r="E57" s="143">
        <f aca="true" t="shared" si="7" ref="E57:F59">C57/3.785</f>
        <v>0.0007926023778071334</v>
      </c>
      <c r="F57" s="105">
        <f t="shared" si="7"/>
        <v>0.42509907529722585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43">
        <v>0.002</v>
      </c>
      <c r="D58" s="110">
        <v>1.625</v>
      </c>
      <c r="E58" s="143">
        <f t="shared" si="7"/>
        <v>0.0005284015852047556</v>
      </c>
      <c r="F58" s="105">
        <f t="shared" si="7"/>
        <v>0.4293262879788639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3">
        <v>0</v>
      </c>
      <c r="D59" s="110">
        <v>1.613</v>
      </c>
      <c r="E59" s="113">
        <f t="shared" si="7"/>
        <v>0</v>
      </c>
      <c r="F59" s="105">
        <f t="shared" si="7"/>
        <v>0.42615587846763536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45">
        <v>0</v>
      </c>
      <c r="D62" s="114">
        <v>0.9283</v>
      </c>
      <c r="E62" s="145">
        <f>C62/454*100</f>
        <v>0</v>
      </c>
      <c r="F62" s="112">
        <f>D62/454*1000</f>
        <v>2.0447136563876653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6">
        <v>0.005</v>
      </c>
      <c r="D63" s="114">
        <v>0.92</v>
      </c>
      <c r="E63" s="146">
        <f>C63/454*100</f>
        <v>0.0011013215859030838</v>
      </c>
      <c r="F63" s="112">
        <f>D63/454*1000</f>
        <v>2.0264317180616738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6">
        <v>0.00475</v>
      </c>
      <c r="D64" s="114">
        <v>0.92025</v>
      </c>
      <c r="E64" s="146">
        <f>C64/454*100</f>
        <v>0.0010462555066079295</v>
      </c>
      <c r="F64" s="112">
        <f>D64/454*1000</f>
        <v>2.0269823788546257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25" t="s">
        <v>29</v>
      </c>
      <c r="F66" s="12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>
        <v>0.0003</v>
      </c>
      <c r="D67" s="109">
        <v>0.1244</v>
      </c>
      <c r="E67" s="81">
        <f aca="true" t="shared" si="8" ref="E67:F69">C67/454*1000000</f>
        <v>0.6607929515418502</v>
      </c>
      <c r="F67" s="105">
        <f t="shared" si="8"/>
        <v>274.0088105726872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0.0009</v>
      </c>
      <c r="D68" s="109">
        <v>0.1367</v>
      </c>
      <c r="E68" s="81">
        <f t="shared" si="8"/>
        <v>1.9823788546255507</v>
      </c>
      <c r="F68" s="105">
        <f t="shared" si="8"/>
        <v>301.10132158590307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0.0009</v>
      </c>
      <c r="D69" s="109">
        <v>0.1373</v>
      </c>
      <c r="E69" s="81">
        <f t="shared" si="8"/>
        <v>1.9823788546255507</v>
      </c>
      <c r="F69" s="105">
        <f t="shared" si="8"/>
        <v>302.42290748898677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1.1135</v>
      </c>
      <c r="F75" s="93">
        <v>1.5699</v>
      </c>
      <c r="G75" s="93">
        <v>1.0684</v>
      </c>
      <c r="H75" s="93">
        <v>0.1206</v>
      </c>
      <c r="I75" s="93">
        <v>0.1273</v>
      </c>
      <c r="J75" s="93">
        <v>0.1493</v>
      </c>
      <c r="K75" s="93">
        <v>0.0823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0.8981</v>
      </c>
      <c r="E76" s="94" t="s">
        <v>97</v>
      </c>
      <c r="F76" s="94">
        <v>1.4099</v>
      </c>
      <c r="G76" s="94">
        <v>0.9595</v>
      </c>
      <c r="H76" s="94">
        <v>0.1083</v>
      </c>
      <c r="I76" s="94">
        <v>0.1143</v>
      </c>
      <c r="J76" s="94">
        <v>0.1341</v>
      </c>
      <c r="K76" s="94">
        <v>0.0739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0.637</v>
      </c>
      <c r="E77" s="93">
        <v>0.7093</v>
      </c>
      <c r="F77" s="93" t="s">
        <v>97</v>
      </c>
      <c r="G77" s="93">
        <v>0.6806</v>
      </c>
      <c r="H77" s="93">
        <v>0.0768</v>
      </c>
      <c r="I77" s="93">
        <v>0.0811</v>
      </c>
      <c r="J77" s="93">
        <v>0.0951</v>
      </c>
      <c r="K77" s="93">
        <v>0.0524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0.936</v>
      </c>
      <c r="E78" s="94">
        <v>1.0422</v>
      </c>
      <c r="F78" s="94">
        <v>1.4694</v>
      </c>
      <c r="G78" s="94" t="s">
        <v>97</v>
      </c>
      <c r="H78" s="94">
        <v>0.1128</v>
      </c>
      <c r="I78" s="94">
        <v>0.1191</v>
      </c>
      <c r="J78" s="94">
        <v>0.1397</v>
      </c>
      <c r="K78" s="94">
        <v>0.077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8.2946</v>
      </c>
      <c r="E79" s="93">
        <v>9.2365</v>
      </c>
      <c r="F79" s="93">
        <v>13.0218</v>
      </c>
      <c r="G79" s="93">
        <v>8.8616</v>
      </c>
      <c r="H79" s="93" t="s">
        <v>97</v>
      </c>
      <c r="I79" s="93">
        <v>1.0556</v>
      </c>
      <c r="J79" s="93">
        <v>1.2381</v>
      </c>
      <c r="K79" s="93">
        <v>0.6823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7.8582</v>
      </c>
      <c r="E80" s="94">
        <v>8.7501</v>
      </c>
      <c r="F80" s="94">
        <v>12.3366</v>
      </c>
      <c r="G80" s="94">
        <v>8.3958</v>
      </c>
      <c r="H80" s="94">
        <v>0.9474</v>
      </c>
      <c r="I80" s="94" t="s">
        <v>97</v>
      </c>
      <c r="J80" s="94">
        <v>1.1729</v>
      </c>
      <c r="K80" s="94">
        <v>0.6463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6.7001</v>
      </c>
      <c r="E81" s="93">
        <v>7.4599</v>
      </c>
      <c r="F81" s="93">
        <v>10.5178</v>
      </c>
      <c r="G81" s="93">
        <v>7.158</v>
      </c>
      <c r="H81" s="93">
        <v>0.8077</v>
      </c>
      <c r="I81" s="93">
        <v>0.8526</v>
      </c>
      <c r="J81" s="93" t="s">
        <v>97</v>
      </c>
      <c r="K81" s="93">
        <v>0.5511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12.1575</v>
      </c>
      <c r="E82" s="94">
        <v>13.5371</v>
      </c>
      <c r="F82" s="94">
        <v>19.0863</v>
      </c>
      <c r="G82" s="94">
        <v>12.9905</v>
      </c>
      <c r="H82" s="94">
        <v>1.4657</v>
      </c>
      <c r="I82" s="94">
        <v>1.5472</v>
      </c>
      <c r="J82" s="94">
        <v>1.8148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8"/>
      <c r="V82" s="120"/>
      <c r="W82" s="118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9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9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0"/>
      <c r="N85" s="119"/>
      <c r="O85" s="119"/>
      <c r="P85" s="119"/>
      <c r="Q85" s="119"/>
      <c r="R85" s="119"/>
      <c r="S85" s="119"/>
      <c r="T85" s="119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2"/>
      <c r="Q86" s="117"/>
      <c r="R86" s="117"/>
      <c r="S86" s="117"/>
      <c r="T86" s="117"/>
      <c r="U86" s="117"/>
      <c r="V86" s="117"/>
      <c r="W86" s="117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53"/>
      <c r="N87" s="122"/>
      <c r="O87" s="117"/>
      <c r="P87" s="117"/>
      <c r="Q87" s="122"/>
      <c r="R87" s="117"/>
      <c r="S87" s="117"/>
      <c r="T87" s="117"/>
      <c r="U87" s="117"/>
      <c r="V87" s="117"/>
      <c r="W87" s="117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3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53"/>
    </row>
    <row r="89" spans="2:24" ht="15">
      <c r="B89" s="1" t="s">
        <v>52</v>
      </c>
      <c r="J89" s="53"/>
      <c r="K89" s="53"/>
      <c r="L89" s="117"/>
      <c r="M89" s="123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53"/>
    </row>
    <row r="90" spans="2:24" ht="15">
      <c r="B90" s="1" t="s">
        <v>53</v>
      </c>
      <c r="J90" s="53"/>
      <c r="K90" s="123"/>
      <c r="L90" s="117"/>
      <c r="M90" s="117"/>
      <c r="N90" s="123"/>
      <c r="O90" s="117"/>
      <c r="P90" s="117"/>
      <c r="Q90" s="117"/>
      <c r="R90" s="117"/>
      <c r="S90" s="117"/>
      <c r="T90" s="117"/>
      <c r="U90" s="117"/>
      <c r="V90" s="117"/>
      <c r="W90" s="117"/>
      <c r="X90" s="53"/>
    </row>
    <row r="91" spans="2:24" ht="15">
      <c r="B91" s="1" t="s">
        <v>54</v>
      </c>
      <c r="J91" s="53"/>
      <c r="K91" s="117"/>
      <c r="L91" s="117"/>
      <c r="M91" s="117"/>
      <c r="N91" s="117"/>
      <c r="O91" s="123"/>
      <c r="P91" s="117"/>
      <c r="Q91" s="117"/>
      <c r="R91" s="117"/>
      <c r="S91" s="117"/>
      <c r="T91" s="117"/>
      <c r="U91" s="122"/>
      <c r="V91" s="117"/>
      <c r="W91" s="117"/>
      <c r="X91" s="53"/>
    </row>
    <row r="92" spans="2:24" ht="15">
      <c r="B92" s="1" t="s">
        <v>55</v>
      </c>
      <c r="J92" s="53"/>
      <c r="K92" s="117"/>
      <c r="L92" s="117"/>
      <c r="M92" s="117"/>
      <c r="N92" s="117"/>
      <c r="O92" s="117"/>
      <c r="P92" s="123"/>
      <c r="Q92" s="117"/>
      <c r="R92" s="117"/>
      <c r="S92" s="117"/>
      <c r="T92" s="117"/>
      <c r="U92" s="117"/>
      <c r="V92" s="122"/>
      <c r="W92" s="117"/>
      <c r="X92" s="53"/>
    </row>
    <row r="93" spans="2:24" ht="15">
      <c r="B93" s="1" t="s">
        <v>56</v>
      </c>
      <c r="J93" s="53"/>
      <c r="K93" s="117"/>
      <c r="L93" s="117"/>
      <c r="M93" s="117"/>
      <c r="N93" s="117"/>
      <c r="O93" s="117"/>
      <c r="P93" s="117"/>
      <c r="Q93" s="123"/>
      <c r="R93" s="117"/>
      <c r="S93" s="117"/>
      <c r="T93" s="117"/>
      <c r="U93" s="117"/>
      <c r="V93" s="117"/>
      <c r="W93" s="122"/>
      <c r="X93" s="53"/>
    </row>
    <row r="94" spans="2:24" ht="15">
      <c r="B94" s="1" t="s">
        <v>57</v>
      </c>
      <c r="J94" s="53"/>
      <c r="K94" s="117"/>
      <c r="L94" s="117"/>
      <c r="M94" s="117"/>
      <c r="N94" s="117"/>
      <c r="O94" s="117"/>
      <c r="P94" s="117"/>
      <c r="Q94" s="117"/>
      <c r="R94" s="123"/>
      <c r="S94" s="117"/>
      <c r="T94" s="117"/>
      <c r="U94" s="122"/>
      <c r="V94" s="53"/>
      <c r="W94" s="53"/>
      <c r="X94" s="53"/>
    </row>
    <row r="95" spans="2:24" ht="15">
      <c r="B95" s="1" t="s">
        <v>58</v>
      </c>
      <c r="J95" s="53"/>
      <c r="K95" s="117"/>
      <c r="L95" s="117"/>
      <c r="M95" s="117"/>
      <c r="N95" s="117"/>
      <c r="O95" s="117"/>
      <c r="P95" s="117"/>
      <c r="Q95" s="117"/>
      <c r="R95" s="117"/>
      <c r="S95" s="123"/>
      <c r="T95" s="117"/>
      <c r="U95" s="117"/>
      <c r="V95" s="53"/>
      <c r="W95" s="53"/>
      <c r="X95" s="53"/>
    </row>
    <row r="96" spans="2:24" ht="15.75">
      <c r="B96" s="1" t="s">
        <v>59</v>
      </c>
      <c r="J96" s="53"/>
      <c r="K96" s="117"/>
      <c r="L96" s="117"/>
      <c r="M96" s="117"/>
      <c r="N96" s="117"/>
      <c r="O96" s="117"/>
      <c r="P96" s="117"/>
      <c r="Q96" s="117"/>
      <c r="R96" s="117"/>
      <c r="S96" s="123"/>
      <c r="T96" s="117"/>
      <c r="U96" s="116"/>
      <c r="V96" s="53"/>
      <c r="W96" s="53"/>
      <c r="X96" s="53"/>
    </row>
    <row r="97" spans="2:23" ht="15">
      <c r="B97" s="1" t="s">
        <v>60</v>
      </c>
      <c r="J97" s="53"/>
      <c r="K97" s="117"/>
      <c r="L97" s="117"/>
      <c r="M97" s="117"/>
      <c r="N97" s="117"/>
      <c r="O97" s="117"/>
      <c r="P97" s="117"/>
      <c r="Q97" s="117"/>
      <c r="R97" s="117"/>
      <c r="S97" s="117"/>
      <c r="T97" s="123"/>
      <c r="U97" s="53"/>
      <c r="V97" s="53"/>
      <c r="W97" s="53"/>
    </row>
    <row r="98" spans="2:23" ht="15">
      <c r="B98" s="1" t="s">
        <v>61</v>
      </c>
      <c r="J98" s="53"/>
      <c r="K98" s="53"/>
      <c r="L98" s="117"/>
      <c r="M98" s="117"/>
      <c r="N98" s="117"/>
      <c r="O98" s="117"/>
      <c r="P98" s="117"/>
      <c r="Q98" s="123"/>
      <c r="R98" s="117"/>
      <c r="S98" s="117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7"/>
      <c r="M99" s="117"/>
      <c r="N99" s="117"/>
      <c r="O99" s="117"/>
      <c r="P99" s="117"/>
      <c r="Q99" s="117"/>
      <c r="R99" s="123"/>
      <c r="S99" s="117"/>
      <c r="T99" s="53"/>
      <c r="U99" s="53"/>
      <c r="V99" s="53"/>
      <c r="W99" s="53"/>
    </row>
    <row r="100" spans="2:22" ht="15">
      <c r="B100" s="1"/>
      <c r="J100" s="53"/>
      <c r="K100" s="53"/>
      <c r="L100" s="117"/>
      <c r="M100" s="117"/>
      <c r="N100" s="117"/>
      <c r="O100" s="117"/>
      <c r="P100" s="117"/>
      <c r="Q100" s="117"/>
      <c r="R100" s="117"/>
      <c r="S100" s="123"/>
      <c r="T100" s="53"/>
      <c r="U100" s="53"/>
      <c r="V100" s="53"/>
    </row>
    <row r="101" spans="10:22" ht="15">
      <c r="J101" s="53"/>
      <c r="K101" s="53"/>
      <c r="L101" s="117"/>
      <c r="M101" s="117"/>
      <c r="N101" s="117"/>
      <c r="O101" s="117"/>
      <c r="P101" s="117"/>
      <c r="Q101" s="117"/>
      <c r="R101" s="117"/>
      <c r="S101" s="122"/>
      <c r="T101" s="53"/>
      <c r="U101" s="53"/>
      <c r="V101" s="53"/>
    </row>
    <row r="102" spans="2:22" ht="15">
      <c r="B102" s="135" t="s">
        <v>63</v>
      </c>
      <c r="C102" s="134"/>
      <c r="D102" s="134"/>
      <c r="E102" s="134"/>
      <c r="F102" s="134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3" t="s">
        <v>64</v>
      </c>
      <c r="C103" s="134"/>
      <c r="D103" s="134"/>
      <c r="E103" s="134"/>
      <c r="F103" s="134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3" t="s">
        <v>65</v>
      </c>
      <c r="C104" s="134"/>
      <c r="D104" s="134"/>
      <c r="E104" s="134"/>
      <c r="F104" s="134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3" t="s">
        <v>66</v>
      </c>
      <c r="C105" s="134"/>
      <c r="D105" s="134"/>
      <c r="E105" s="134"/>
      <c r="F105" s="134"/>
    </row>
    <row r="106" spans="2:6" ht="15">
      <c r="B106" s="133" t="s">
        <v>67</v>
      </c>
      <c r="C106" s="134"/>
      <c r="D106" s="134"/>
      <c r="E106" s="134"/>
      <c r="F106" s="134"/>
    </row>
    <row r="107" spans="2:6" ht="15">
      <c r="B107" s="133" t="s">
        <v>68</v>
      </c>
      <c r="C107" s="134"/>
      <c r="D107" s="134"/>
      <c r="E107" s="134"/>
      <c r="F107" s="134"/>
    </row>
    <row r="108" spans="2:6" ht="15">
      <c r="B108" s="133" t="s">
        <v>69</v>
      </c>
      <c r="C108" s="134"/>
      <c r="D108" s="134"/>
      <c r="E108" s="134"/>
      <c r="F108" s="134"/>
    </row>
    <row r="109" spans="2:6" ht="15">
      <c r="B109" s="139" t="s">
        <v>70</v>
      </c>
      <c r="C109" s="134"/>
      <c r="D109" s="134"/>
      <c r="E109" s="134"/>
      <c r="F109" s="134"/>
    </row>
    <row r="111" spans="2:6" ht="15.75">
      <c r="B111" s="51" t="s">
        <v>71</v>
      </c>
      <c r="C111" s="140"/>
      <c r="D111" s="141"/>
      <c r="E111" s="141"/>
      <c r="F111" s="142"/>
    </row>
    <row r="112" spans="2:6" ht="30.75" customHeight="1">
      <c r="B112" s="51" t="s">
        <v>72</v>
      </c>
      <c r="C112" s="136" t="s">
        <v>73</v>
      </c>
      <c r="D112" s="136"/>
      <c r="E112" s="136" t="s">
        <v>74</v>
      </c>
      <c r="F112" s="136"/>
    </row>
    <row r="113" spans="2:6" ht="30.75" customHeight="1">
      <c r="B113" s="51" t="s">
        <v>75</v>
      </c>
      <c r="C113" s="136" t="s">
        <v>76</v>
      </c>
      <c r="D113" s="136"/>
      <c r="E113" s="136" t="s">
        <v>77</v>
      </c>
      <c r="F113" s="136"/>
    </row>
    <row r="114" spans="2:6" ht="15" customHeight="1">
      <c r="B114" s="138" t="s">
        <v>78</v>
      </c>
      <c r="C114" s="136" t="s">
        <v>79</v>
      </c>
      <c r="D114" s="136"/>
      <c r="E114" s="136" t="s">
        <v>80</v>
      </c>
      <c r="F114" s="136"/>
    </row>
    <row r="115" spans="2:6" ht="15">
      <c r="B115" s="138"/>
      <c r="C115" s="136"/>
      <c r="D115" s="136"/>
      <c r="E115" s="136"/>
      <c r="F115" s="136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2015-07-02T06:15:31Z</dcterms:modified>
  <cp:category/>
  <cp:version/>
  <cp:contentType/>
  <cp:contentStatus/>
</cp:coreProperties>
</file>